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Clientes\Cursos\Flujo de efectivo\"/>
    </mc:Choice>
  </mc:AlternateContent>
  <workbookProtection workbookPassword="D441" lockStructure="1"/>
  <bookViews>
    <workbookView xWindow="-120" yWindow="-120" windowWidth="20736" windowHeight="11160"/>
  </bookViews>
  <sheets>
    <sheet name="Portada" sheetId="7" r:id="rId1"/>
    <sheet name="Instrucciones" sheetId="5" r:id="rId2"/>
    <sheet name="Base" sheetId="4" r:id="rId3"/>
    <sheet name="Est. Cambios Patrimonio" sheetId="3" r:id="rId4"/>
    <sheet name="TXT" sheetId="8" r:id="rId5"/>
    <sheet name="Resumen" sheetId="6" r:id="rId6"/>
  </sheets>
  <definedNames>
    <definedName name="_xlnm.Print_Area" localSheetId="3">'Est. Cambios Patrimonio'!$A$1:$U$27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3" i="3" l="1"/>
  <c r="E11" i="3" l="1"/>
  <c r="D13" i="3"/>
  <c r="C288" i="8"/>
  <c r="C287" i="8"/>
  <c r="C286" i="8"/>
  <c r="C285" i="8"/>
  <c r="C284" i="8"/>
  <c r="C283" i="8"/>
  <c r="C282" i="8"/>
  <c r="C281" i="8"/>
  <c r="C280" i="8"/>
  <c r="C279" i="8"/>
  <c r="C278" i="8"/>
  <c r="C277" i="8"/>
  <c r="C276" i="8"/>
  <c r="C275" i="8"/>
  <c r="C274" i="8"/>
  <c r="C273" i="8"/>
  <c r="C272" i="8"/>
  <c r="C271" i="8"/>
  <c r="C270" i="8"/>
  <c r="C269" i="8"/>
  <c r="C268" i="8"/>
  <c r="C267" i="8"/>
  <c r="C266" i="8"/>
  <c r="C265" i="8"/>
  <c r="C264" i="8"/>
  <c r="C263" i="8"/>
  <c r="C261" i="8"/>
  <c r="C260" i="8"/>
  <c r="C259" i="8"/>
  <c r="C258" i="8"/>
  <c r="C257" i="8"/>
  <c r="C256" i="8"/>
  <c r="C255" i="8"/>
  <c r="C254" i="8"/>
  <c r="C253" i="8"/>
  <c r="C252" i="8"/>
  <c r="C251" i="8"/>
  <c r="C250" i="8"/>
  <c r="C249" i="8"/>
  <c r="C248" i="8"/>
  <c r="C247" i="8"/>
  <c r="C246" i="8"/>
  <c r="C245" i="8"/>
  <c r="C244" i="8"/>
  <c r="C243" i="8"/>
  <c r="C242" i="8"/>
  <c r="C241" i="8"/>
  <c r="C240" i="8"/>
  <c r="C239" i="8"/>
  <c r="C238" i="8"/>
  <c r="C237" i="8"/>
  <c r="C236" i="8"/>
  <c r="C235" i="8"/>
  <c r="C234" i="8"/>
  <c r="C233" i="8"/>
  <c r="C232" i="8"/>
  <c r="C231" i="8"/>
  <c r="C230" i="8"/>
  <c r="C229" i="8"/>
  <c r="C228" i="8"/>
  <c r="C227" i="8"/>
  <c r="C226" i="8"/>
  <c r="C225" i="8"/>
  <c r="C224" i="8"/>
  <c r="C223" i="8"/>
  <c r="C222" i="8"/>
  <c r="C221" i="8"/>
  <c r="C220" i="8"/>
  <c r="C219" i="8"/>
  <c r="C218" i="8"/>
  <c r="C217" i="8"/>
  <c r="C216" i="8"/>
  <c r="C215" i="8"/>
  <c r="C214" i="8"/>
  <c r="C213" i="8"/>
  <c r="C212" i="8"/>
  <c r="C211" i="8"/>
  <c r="C210" i="8"/>
  <c r="C209" i="8"/>
  <c r="C208" i="8"/>
  <c r="C207" i="8"/>
  <c r="C206" i="8"/>
  <c r="C205" i="8"/>
  <c r="C204" i="8"/>
  <c r="C203" i="8"/>
  <c r="C202" i="8"/>
  <c r="C201" i="8"/>
  <c r="C200" i="8"/>
  <c r="C199" i="8"/>
  <c r="C198" i="8"/>
  <c r="C197" i="8"/>
  <c r="C196" i="8"/>
  <c r="C195" i="8"/>
  <c r="C194" i="8"/>
  <c r="C193" i="8"/>
  <c r="C192" i="8"/>
  <c r="C191" i="8"/>
  <c r="C190" i="8"/>
  <c r="C189" i="8"/>
  <c r="C188" i="8"/>
  <c r="C187" i="8"/>
  <c r="C186" i="8"/>
  <c r="C185" i="8"/>
  <c r="C184" i="8"/>
  <c r="C183" i="8"/>
  <c r="C182" i="8"/>
  <c r="C181" i="8"/>
  <c r="C180" i="8"/>
  <c r="C179" i="8"/>
  <c r="C178" i="8"/>
  <c r="C177" i="8"/>
  <c r="C176" i="8"/>
  <c r="C175" i="8"/>
  <c r="C174" i="8"/>
  <c r="C173" i="8"/>
  <c r="C172" i="8"/>
  <c r="C171" i="8"/>
  <c r="C170" i="8"/>
  <c r="C169" i="8"/>
  <c r="C168" i="8"/>
  <c r="C167" i="8"/>
  <c r="C166" i="8"/>
  <c r="C165" i="8"/>
  <c r="C164" i="8"/>
  <c r="C163" i="8"/>
  <c r="C162" i="8"/>
  <c r="C161" i="8"/>
  <c r="C160" i="8"/>
  <c r="C159" i="8"/>
  <c r="C158" i="8"/>
  <c r="C157" i="8"/>
  <c r="C156" i="8"/>
  <c r="C155" i="8"/>
  <c r="C154" i="8"/>
  <c r="C153" i="8"/>
  <c r="C152" i="8"/>
  <c r="C151" i="8"/>
  <c r="C150" i="8"/>
  <c r="C149" i="8"/>
  <c r="C148" i="8"/>
  <c r="C147" i="8"/>
  <c r="C146" i="8"/>
  <c r="C145" i="8"/>
  <c r="C144" i="8"/>
  <c r="C143" i="8"/>
  <c r="C142" i="8"/>
  <c r="C141" i="8"/>
  <c r="C140" i="8"/>
  <c r="C139" i="8"/>
  <c r="C138" i="8"/>
  <c r="C137" i="8"/>
  <c r="C136" i="8"/>
  <c r="C135" i="8"/>
  <c r="C134" i="8"/>
  <c r="C133" i="8"/>
  <c r="C132" i="8"/>
  <c r="C131" i="8"/>
  <c r="C130" i="8"/>
  <c r="C129" i="8"/>
  <c r="C128" i="8"/>
  <c r="C127" i="8"/>
  <c r="C126" i="8"/>
  <c r="C125" i="8"/>
  <c r="C124" i="8"/>
  <c r="C123" i="8"/>
  <c r="C122" i="8"/>
  <c r="C121" i="8"/>
  <c r="C120" i="8"/>
  <c r="C119" i="8"/>
  <c r="C118" i="8"/>
  <c r="C117" i="8"/>
  <c r="C116" i="8"/>
  <c r="C115" i="8"/>
  <c r="C114" i="8"/>
  <c r="C113" i="8"/>
  <c r="C112" i="8"/>
  <c r="C111" i="8"/>
  <c r="C110" i="8"/>
  <c r="C109" i="8"/>
  <c r="C108" i="8"/>
  <c r="C107" i="8"/>
  <c r="C106" i="8"/>
  <c r="C105" i="8"/>
  <c r="C104" i="8"/>
  <c r="C103" i="8"/>
  <c r="C102" i="8"/>
  <c r="C101" i="8"/>
  <c r="C100" i="8"/>
  <c r="C99" i="8"/>
  <c r="C98" i="8"/>
  <c r="C97" i="8"/>
  <c r="C96" i="8"/>
  <c r="C95" i="8"/>
  <c r="C94" i="8"/>
  <c r="C93" i="8"/>
  <c r="C92" i="8"/>
  <c r="C91" i="8"/>
  <c r="C90" i="8"/>
  <c r="C89" i="8"/>
  <c r="C88" i="8"/>
  <c r="C87" i="8"/>
  <c r="C86" i="8"/>
  <c r="C85" i="8"/>
  <c r="C84" i="8"/>
  <c r="C83" i="8"/>
  <c r="C82" i="8"/>
  <c r="C81" i="8"/>
  <c r="C80" i="8"/>
  <c r="C79" i="8"/>
  <c r="C78" i="8"/>
  <c r="C77" i="8"/>
  <c r="C76" i="8"/>
  <c r="C75" i="8"/>
  <c r="C74" i="8"/>
  <c r="C73" i="8"/>
  <c r="C57" i="8"/>
  <c r="C52" i="8"/>
  <c r="C51" i="8"/>
  <c r="C50" i="8"/>
  <c r="C49" i="8"/>
  <c r="C48" i="8"/>
  <c r="C47" i="8"/>
  <c r="C44" i="8"/>
  <c r="C43" i="8"/>
  <c r="C42" i="8"/>
  <c r="C41" i="8"/>
  <c r="C39" i="8"/>
  <c r="C37" i="8"/>
  <c r="C21" i="8"/>
  <c r="C3" i="8"/>
  <c r="A3" i="6" l="1"/>
  <c r="A1" i="6"/>
  <c r="F23" i="6"/>
  <c r="F21" i="6"/>
  <c r="F20" i="6"/>
  <c r="F19" i="6"/>
  <c r="F18" i="6"/>
  <c r="F17" i="6"/>
  <c r="F16" i="6"/>
  <c r="F15" i="6"/>
  <c r="F14" i="6"/>
  <c r="F9" i="6"/>
  <c r="F8" i="6"/>
  <c r="E23" i="6"/>
  <c r="E22" i="6"/>
  <c r="E21" i="6"/>
  <c r="E20" i="6"/>
  <c r="E19" i="6"/>
  <c r="E18" i="6"/>
  <c r="E17" i="6"/>
  <c r="E16" i="6"/>
  <c r="E15" i="6"/>
  <c r="E14" i="6"/>
  <c r="E9" i="6"/>
  <c r="E8" i="6"/>
  <c r="D23" i="6"/>
  <c r="D22" i="6"/>
  <c r="D21" i="6"/>
  <c r="D20" i="6"/>
  <c r="D19" i="6"/>
  <c r="D18" i="6"/>
  <c r="D17" i="6"/>
  <c r="D16" i="6"/>
  <c r="D15" i="6"/>
  <c r="D14" i="6"/>
  <c r="D9" i="6"/>
  <c r="D8" i="6"/>
  <c r="C23" i="6"/>
  <c r="C22" i="6"/>
  <c r="C21" i="6"/>
  <c r="C20" i="6"/>
  <c r="C19" i="6"/>
  <c r="C18" i="6"/>
  <c r="C17" i="6"/>
  <c r="C16" i="6"/>
  <c r="C15" i="6"/>
  <c r="C14" i="6"/>
  <c r="C9" i="6"/>
  <c r="C8" i="6"/>
  <c r="B23" i="6"/>
  <c r="B22" i="6"/>
  <c r="B21" i="6"/>
  <c r="G21" i="6" s="1"/>
  <c r="B20" i="6"/>
  <c r="G20" i="6" s="1"/>
  <c r="B19" i="6"/>
  <c r="G19" i="6" s="1"/>
  <c r="B18" i="6"/>
  <c r="B17" i="6"/>
  <c r="B16" i="6"/>
  <c r="G16" i="6" s="1"/>
  <c r="B15" i="6"/>
  <c r="G15" i="6" s="1"/>
  <c r="B14" i="6"/>
  <c r="G14" i="6" s="1"/>
  <c r="B9" i="6"/>
  <c r="G9" i="6" s="1"/>
  <c r="B8" i="6"/>
  <c r="G8" i="6" s="1"/>
  <c r="B13" i="6"/>
  <c r="U26" i="3"/>
  <c r="U24" i="3"/>
  <c r="U23" i="3"/>
  <c r="U22" i="3"/>
  <c r="U21" i="3"/>
  <c r="U20" i="3"/>
  <c r="U19" i="3"/>
  <c r="U18" i="3"/>
  <c r="U17" i="3"/>
  <c r="U16" i="3"/>
  <c r="U15" i="3"/>
  <c r="G17" i="6" l="1"/>
  <c r="G23" i="6"/>
  <c r="G18" i="6"/>
  <c r="C1" i="3"/>
  <c r="T13" i="3"/>
  <c r="R13" i="3"/>
  <c r="Q13" i="3"/>
  <c r="P13" i="3"/>
  <c r="O13" i="3"/>
  <c r="N13" i="3"/>
  <c r="M13" i="3"/>
  <c r="K13" i="3"/>
  <c r="J13" i="3"/>
  <c r="I13" i="3"/>
  <c r="H13" i="3"/>
  <c r="G13" i="3"/>
  <c r="F13" i="3"/>
  <c r="E13" i="3"/>
  <c r="C13" i="3"/>
  <c r="T14" i="3"/>
  <c r="C72" i="8" s="1"/>
  <c r="S14" i="3"/>
  <c r="R14" i="3"/>
  <c r="C70" i="8" s="1"/>
  <c r="Q14" i="3"/>
  <c r="C69" i="8" s="1"/>
  <c r="P14" i="3"/>
  <c r="C68" i="8" s="1"/>
  <c r="O14" i="3"/>
  <c r="C67" i="8" s="1"/>
  <c r="N14" i="3"/>
  <c r="C66" i="8" s="1"/>
  <c r="M14" i="3"/>
  <c r="C65" i="8" s="1"/>
  <c r="L14" i="3"/>
  <c r="K14" i="3"/>
  <c r="C63" i="8" s="1"/>
  <c r="H14" i="3"/>
  <c r="J14" i="3"/>
  <c r="C62" i="8" s="1"/>
  <c r="I14" i="3"/>
  <c r="C61" i="8" s="1"/>
  <c r="F31" i="4"/>
  <c r="G14" i="3"/>
  <c r="C59" i="8" s="1"/>
  <c r="F14" i="3"/>
  <c r="D14" i="3"/>
  <c r="C14" i="3"/>
  <c r="D31" i="4"/>
  <c r="G30" i="4"/>
  <c r="G29" i="4"/>
  <c r="G27" i="4"/>
  <c r="G26" i="4"/>
  <c r="G22" i="4"/>
  <c r="G11" i="4"/>
  <c r="G7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C56" i="8" l="1"/>
  <c r="D12" i="3"/>
  <c r="C71" i="8"/>
  <c r="S12" i="3"/>
  <c r="S11" i="3" s="1"/>
  <c r="H20" i="4" s="1"/>
  <c r="G20" i="4" s="1"/>
  <c r="C54" i="8"/>
  <c r="C45" i="8"/>
  <c r="E13" i="6"/>
  <c r="C53" i="8"/>
  <c r="C40" i="8"/>
  <c r="D13" i="6"/>
  <c r="C60" i="8"/>
  <c r="E6" i="6"/>
  <c r="C64" i="8"/>
  <c r="F6" i="6"/>
  <c r="C58" i="8"/>
  <c r="D6" i="6"/>
  <c r="C12" i="3"/>
  <c r="C55" i="8"/>
  <c r="B6" i="6"/>
  <c r="C38" i="8"/>
  <c r="C13" i="6"/>
  <c r="C6" i="6"/>
  <c r="U14" i="3"/>
  <c r="E31" i="4"/>
  <c r="C20" i="8" l="1"/>
  <c r="D11" i="3"/>
  <c r="G6" i="6"/>
  <c r="C19" i="8"/>
  <c r="B11" i="6"/>
  <c r="T12" i="3"/>
  <c r="C35" i="8"/>
  <c r="R12" i="3"/>
  <c r="Q12" i="3"/>
  <c r="P12" i="3"/>
  <c r="O12" i="3"/>
  <c r="N12" i="3"/>
  <c r="M12" i="3"/>
  <c r="L12" i="3"/>
  <c r="K12" i="3"/>
  <c r="J12" i="3"/>
  <c r="I12" i="3"/>
  <c r="H12" i="3"/>
  <c r="H11" i="3" s="1"/>
  <c r="G12" i="3"/>
  <c r="F12" i="3"/>
  <c r="F11" i="3" s="1"/>
  <c r="E12" i="3"/>
  <c r="C36" i="8" l="1"/>
  <c r="T11" i="3"/>
  <c r="H18" i="4" s="1"/>
  <c r="G18" i="4" s="1"/>
  <c r="C25" i="8"/>
  <c r="I11" i="3"/>
  <c r="M11" i="3"/>
  <c r="C29" i="8"/>
  <c r="C33" i="8"/>
  <c r="Q11" i="3"/>
  <c r="C26" i="8"/>
  <c r="J11" i="3"/>
  <c r="R11" i="3"/>
  <c r="C34" i="8"/>
  <c r="P11" i="3"/>
  <c r="C32" i="8"/>
  <c r="G11" i="3"/>
  <c r="C23" i="8"/>
  <c r="C31" i="8"/>
  <c r="O11" i="3"/>
  <c r="C30" i="8"/>
  <c r="N11" i="3"/>
  <c r="K11" i="3"/>
  <c r="C27" i="8"/>
  <c r="C28" i="8"/>
  <c r="F11" i="6"/>
  <c r="C22" i="8"/>
  <c r="D11" i="6"/>
  <c r="C24" i="8"/>
  <c r="E11" i="6"/>
  <c r="C11" i="6"/>
  <c r="U12" i="3"/>
  <c r="C17" i="8"/>
  <c r="C2" i="8"/>
  <c r="C11" i="3"/>
  <c r="C15" i="8" l="1"/>
  <c r="H14" i="4"/>
  <c r="G14" i="4" s="1"/>
  <c r="C16" i="8"/>
  <c r="H15" i="4"/>
  <c r="G15" i="4" s="1"/>
  <c r="C13" i="8"/>
  <c r="H12" i="4"/>
  <c r="G12" i="4" s="1"/>
  <c r="C8" i="8"/>
  <c r="H24" i="4"/>
  <c r="G24" i="4" s="1"/>
  <c r="H21" i="4"/>
  <c r="G21" i="4" s="1"/>
  <c r="C18" i="8"/>
  <c r="C7" i="8"/>
  <c r="H23" i="4"/>
  <c r="G23" i="4" s="1"/>
  <c r="C5" i="8"/>
  <c r="H10" i="4"/>
  <c r="G10" i="4" s="1"/>
  <c r="C14" i="8"/>
  <c r="H13" i="4"/>
  <c r="G13" i="4" s="1"/>
  <c r="C11" i="8"/>
  <c r="H17" i="4"/>
  <c r="G17" i="4" s="1"/>
  <c r="C9" i="8"/>
  <c r="H28" i="4"/>
  <c r="G28" i="4" s="1"/>
  <c r="C12" i="8"/>
  <c r="H19" i="4"/>
  <c r="G19" i="4" s="1"/>
  <c r="C4" i="8"/>
  <c r="H9" i="4"/>
  <c r="G9" i="4" s="1"/>
  <c r="D25" i="6"/>
  <c r="C1" i="8"/>
  <c r="H6" i="4"/>
  <c r="B25" i="6"/>
  <c r="G11" i="6"/>
  <c r="C6" i="8"/>
  <c r="E25" i="6"/>
  <c r="H25" i="4"/>
  <c r="G25" i="4" s="1"/>
  <c r="C25" i="6"/>
  <c r="H8" i="4"/>
  <c r="G8" i="4" s="1"/>
  <c r="G6" i="4"/>
  <c r="C262" i="8" l="1"/>
  <c r="U25" i="3"/>
  <c r="F22" i="6"/>
  <c r="G22" i="6" s="1"/>
  <c r="L13" i="3"/>
  <c r="C46" i="8" s="1"/>
  <c r="L11" i="3" l="1"/>
  <c r="U13" i="3"/>
  <c r="U11" i="3" s="1"/>
  <c r="F13" i="6"/>
  <c r="G13" i="6" s="1"/>
  <c r="F25" i="6" l="1"/>
  <c r="G25" i="6" s="1"/>
  <c r="C10" i="8"/>
  <c r="H16" i="4"/>
  <c r="G16" i="4" l="1"/>
  <c r="G31" i="4" s="1"/>
  <c r="H31" i="4"/>
</calcChain>
</file>

<file path=xl/sharedStrings.xml><?xml version="1.0" encoding="utf-8"?>
<sst xmlns="http://schemas.openxmlformats.org/spreadsheetml/2006/main" count="133" uniqueCount="129">
  <si>
    <t>RAZÓN SOCIAL:</t>
  </si>
  <si>
    <t>Dirección Comercial:</t>
  </si>
  <si>
    <t>No. Expediente</t>
  </si>
  <si>
    <t>RUC:</t>
  </si>
  <si>
    <t>AÑO:</t>
  </si>
  <si>
    <t>APORTES DE SOCIOS O ACCIONISTAS PARA FUTURA CAPITALIZACIÓN</t>
  </si>
  <si>
    <t>PRIMA EMISIÓN PRIMARIA DE ACCIONES</t>
  </si>
  <si>
    <t>RESERVAS</t>
  </si>
  <si>
    <t>OTROS RESULTADOS INTEGRALES</t>
  </si>
  <si>
    <t>RESULTADOS ACUMULADOS</t>
  </si>
  <si>
    <t>EN CIFRAS COMPLETAS US$</t>
  </si>
  <si>
    <t>RESERVA LEGAL</t>
  </si>
  <si>
    <t>RESERVAS FACULTATIVA Y ESTATUTARIA</t>
  </si>
  <si>
    <t>GANANCIAS ACUMULADAS</t>
  </si>
  <si>
    <t xml:space="preserve">(-) PÉRDIDAS ACUMULADAS </t>
  </si>
  <si>
    <t>RESERVA DE CAPITAL</t>
  </si>
  <si>
    <t>RESERVA POR DONACIONES</t>
  </si>
  <si>
    <t>RESERVA POR VALUACIÓN</t>
  </si>
  <si>
    <t>RESERVA POR REVALUACIÓN DE INVERSIONES</t>
  </si>
  <si>
    <t>GANANCIA NETA DEL PERIODO</t>
  </si>
  <si>
    <t>(-) PÉRDIDA NETA DEL PERIODO</t>
  </si>
  <si>
    <t>SALDO AL FINAL DEL PERÍODO</t>
  </si>
  <si>
    <t xml:space="preserve">SALDO DEL PERÍODO INMEDIATO ANTERIOR </t>
  </si>
  <si>
    <t>CAMBIOS EN POLITICAS CONTABLES:</t>
  </si>
  <si>
    <t>SALDO REEXPRESADO DEL PERIODO INMEDIATO
 ANTERIOR</t>
  </si>
  <si>
    <t>CAMBIOS DE AÑO EN EL PATRIMONIO:</t>
  </si>
  <si>
    <t>CORRECCION DE ERRORES</t>
  </si>
  <si>
    <t>AUMENTO (DISMINUCIÓN) DE CAPITAL SOCIAL</t>
  </si>
  <si>
    <t>APORTES FUTURAS CAPITALIZACIONES</t>
  </si>
  <si>
    <t>PRIMA POR EMISIÓN PRIMARIA DE ACCIONES</t>
  </si>
  <si>
    <t>DIVIDENDOS</t>
  </si>
  <si>
    <t>TRANSFERENCIAS DE RESULTADOS A OTRAS CUENTA</t>
  </si>
  <si>
    <t>OTROS CAMBIOS (DETALLAR)</t>
  </si>
  <si>
    <t>REALIZACIÓN DE LA RESERVA POR VALUACION DE ACTIVOS FINANCIEROS DISPONIBLES PARA LA VENTA</t>
  </si>
  <si>
    <t>REALIZACIÓN DE LA RESERVA POR VALUACION DE PROPIEDADES, PLANTA Y EQUIPO</t>
  </si>
  <si>
    <t>RESULTADO INTEGRAL TOTAL DEL AÑO (GANANCIA O PÉRDIDA DEL EJERCICIO)</t>
  </si>
  <si>
    <t xml:space="preserve">RESULTADOS ACUMULADOS PROVENIENTES DE LA ADOPCIÓN PRIMERA VEZ DE LAS NIIF </t>
  </si>
  <si>
    <t>SUPERÁVIT DE ACTIVOS FINANCIEROS DISPONIBLES PARA LA VENTA</t>
  </si>
  <si>
    <t>SUPERÁVIT POR REVALUACIÓN DE ACTIVOS INTANGIBLES</t>
  </si>
  <si>
    <t>SUPERÁVIT POR REVALUACIÓN DE PROPIEDADES, PLANTA Y EQUIPO</t>
  </si>
  <si>
    <t>OTROS SUPERAVIT POR REVALUACIÓN</t>
  </si>
  <si>
    <t>REALIZACIÓN DE LA RESERVA POR VALUACIÓN DE ACTIVOS INTANGIBLES</t>
  </si>
  <si>
    <t>ESTADO DE CAMBIOS EN EL PATRIMONIO</t>
  </si>
  <si>
    <t xml:space="preserve">CAPITAL 
</t>
  </si>
  <si>
    <t>Nombre</t>
  </si>
  <si>
    <t>Valor</t>
  </si>
  <si>
    <t>Variacion</t>
  </si>
  <si>
    <t>Casillero</t>
  </si>
  <si>
    <t>TOTAL PATRIMONIO NETO</t>
  </si>
  <si>
    <t>Empresa Modelo S.A.</t>
  </si>
  <si>
    <t>Valores reportados Declaracion de Impuesto a la Renta</t>
  </si>
  <si>
    <t>Al 31 de diciembre del 20XX</t>
  </si>
  <si>
    <t>Diferencia</t>
  </si>
  <si>
    <t>Según Super Cias</t>
  </si>
  <si>
    <t>Grupo</t>
  </si>
  <si>
    <t>Reservas</t>
  </si>
  <si>
    <t>Resultados acumulados</t>
  </si>
  <si>
    <t>Otros resultados Integrales acumulados</t>
  </si>
  <si>
    <t>otras</t>
  </si>
  <si>
    <t>reserva de capital</t>
  </si>
  <si>
    <t>reserva por donaciones</t>
  </si>
  <si>
    <t>reserva por valuación (procedente de la aplicación de normas ecuatorianas de contabilidad - nec)</t>
  </si>
  <si>
    <t>superávit por revaluación de inversiones (procedente de la aplicación de normas ecuatorianas de contabilidad - nec)</t>
  </si>
  <si>
    <t>utilidades acumuladas de ejercicios anteriores</t>
  </si>
  <si>
    <t>(-) pérdidas acumuladas de ejercicios anteriores</t>
  </si>
  <si>
    <t>excedente / pérdida del ejercicio anterior (con socios)</t>
  </si>
  <si>
    <t>resultados acumulados por adopción por primera vez de las niif</t>
  </si>
  <si>
    <t>utilidad del ejercicio</t>
  </si>
  <si>
    <t>(-)pérdida del ejercicio</t>
  </si>
  <si>
    <t>excedente / pérdida del ejercicio económico (con socios)</t>
  </si>
  <si>
    <t>superávit de revaluación acumulado propiedades, planta y equipo</t>
  </si>
  <si>
    <t>superávit de revaluación acumulado activos intangibles</t>
  </si>
  <si>
    <t>superávit de revaluación acumulado otros</t>
  </si>
  <si>
    <t>ganancias y pérdidas acumuladas por inversiones en instrumentos de patrimonio medidos a valor razonable con cambios en otro resultado integral</t>
  </si>
  <si>
    <t>ganancias y pérdidas acumuladas por la conversión de estados financieros de un negocio en el extranjero</t>
  </si>
  <si>
    <t>ganancias y pérdidas actuariales acumuladas</t>
  </si>
  <si>
    <t>la parte efectiva de las ganancias y pérdidas de los instrumentos de cobertura en una cobertura de flujos de efectivo</t>
  </si>
  <si>
    <t>otros</t>
  </si>
  <si>
    <t>Capital Suscrito y/o Asignado</t>
  </si>
  <si>
    <t>(-) Cap.susc. no pagado, acciones  en tesorería</t>
  </si>
  <si>
    <t>Aportes de socios, accionistas, partícipes, fundadores, constituyentes, beneficiarios u otros titulares de derechos representativos de capital para futura capitalización</t>
  </si>
  <si>
    <t>Reserva legal</t>
  </si>
  <si>
    <t>Reserva facultativa</t>
  </si>
  <si>
    <t xml:space="preserve">INSTRUCCIONES </t>
  </si>
  <si>
    <t>1.</t>
  </si>
  <si>
    <t>2.</t>
  </si>
  <si>
    <t>Validador de gastos personales</t>
  </si>
  <si>
    <t xml:space="preserve">Llenar todos los campos que se encuentran de color plomo tomando en cuenta la declaracion del impuesto a la renta actual </t>
  </si>
  <si>
    <t>e Impuesto a la Renta del Periodo anterior al que se esta reportando</t>
  </si>
  <si>
    <t>Colocar con los mismos signos que se encuentran en el formulario 101, sean estos positivos o negativos</t>
  </si>
  <si>
    <t>3.</t>
  </si>
  <si>
    <t>En el estado de cambios en el patrimonio llenar solo los casileros que se encuentra de color plomo (Cambios durante el periodo que se reporta)</t>
  </si>
  <si>
    <t>Considerar que la primera parte corresponde a cambios en politicas y errores. El resto correponde a cambios en las cuentas patrimoniales</t>
  </si>
  <si>
    <t>4.</t>
  </si>
  <si>
    <t>Revisar la pestaña de diferencias, y no debe existir ningun valor pintado de color rosa, de existir una alerta</t>
  </si>
  <si>
    <t>se debe revisar tanto el formulario 101 como el movimiento del año que se esta reportando.</t>
  </si>
  <si>
    <t>aumento (disminución) de capital social</t>
  </si>
  <si>
    <t>aportes futuras capitalizaciones</t>
  </si>
  <si>
    <t>prima por emisión primaria de acciones</t>
  </si>
  <si>
    <t>dividendos</t>
  </si>
  <si>
    <t>transferencias de resultados a otras cuenta</t>
  </si>
  <si>
    <t>realización de la reserva por valuacion de activos financieros disponibles para la venta</t>
  </si>
  <si>
    <t>realización de la reserva por valuacion de propiedades, planta y equipo</t>
  </si>
  <si>
    <t>realización de la reserva por valuación de activos intangibles</t>
  </si>
  <si>
    <t>otros cambios (detallar)</t>
  </si>
  <si>
    <t>resultado integral total del año (ganancia o pérdida del ejercicio)</t>
  </si>
  <si>
    <t>TOTAL</t>
  </si>
  <si>
    <t>Estado de cambios en el patrimonio</t>
  </si>
  <si>
    <t>Sr. XXXXXXXXX</t>
  </si>
  <si>
    <t>Gerente General</t>
  </si>
  <si>
    <t>Contador General</t>
  </si>
  <si>
    <t xml:space="preserve">Capital 
</t>
  </si>
  <si>
    <t>Aportes de socios o accionistas para futura capitalización</t>
  </si>
  <si>
    <t>Otros resultados integrales</t>
  </si>
  <si>
    <t xml:space="preserve">Saldo del período inmediato anterior </t>
  </si>
  <si>
    <t>Cambios en politicas contables:</t>
  </si>
  <si>
    <t>Correccion de errores</t>
  </si>
  <si>
    <t>Saldo reexpresado del periodo inmediato
 anterior</t>
  </si>
  <si>
    <t>Cambios de año en el patrimonio:</t>
  </si>
  <si>
    <t>Saldo al final del período</t>
  </si>
  <si>
    <t>EJERCICIO FISCAL 2019</t>
  </si>
  <si>
    <t xml:space="preserve">PREPARADO POR: EDGAR OLEAS </t>
  </si>
  <si>
    <t>SI USTED REQUIERE ALGO ADICIONAL PUEDE COMUNICARSE CON NOSOTROS AL 026017934 O</t>
  </si>
  <si>
    <t xml:space="preserve"> AL CELULAR 0998708353 CON EDGAR PEREZ</t>
  </si>
  <si>
    <t>eperez@mach.com.ec</t>
  </si>
  <si>
    <t xml:space="preserve">ESTADO DE CAMBIOS EN EL PATRIMONIO PARA LA </t>
  </si>
  <si>
    <t>SUPERINTENDENCIA DE COMPAÑIAS</t>
  </si>
  <si>
    <t>2018</t>
  </si>
  <si>
    <t>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</si>
</sst>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 ;_ * \-#,##0.00_ ;_ * &quot;-&quot;??_ ;_ @_ "/>
    <numFmt numFmtId="165" formatCode="_ * #,##0_ ;_ * \-#,##0_ ;_ * &quot;-&quot;??_ ;_ @_ "/>
  </numFmts>
  <fonts count="27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Verdana"/>
      <family val="2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0"/>
      <name val="Verdana"/>
      <family val="2"/>
    </font>
    <font>
      <sz val="9"/>
      <name val="Arial"/>
      <family val="2"/>
    </font>
    <font>
      <b/>
      <sz val="14"/>
      <name val="Verdana"/>
      <family val="2"/>
    </font>
    <font>
      <b/>
      <sz val="10"/>
      <name val="Verdana"/>
      <family val="2"/>
    </font>
    <font>
      <b/>
      <sz val="10"/>
      <color theme="1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b/>
      <sz val="9"/>
      <color theme="0"/>
      <name val="Arial"/>
      <family val="2"/>
    </font>
    <font>
      <b/>
      <sz val="8"/>
      <color theme="0"/>
      <name val="Arial"/>
      <family val="2"/>
    </font>
    <font>
      <b/>
      <sz val="9"/>
      <name val="Verdana"/>
      <family val="2"/>
    </font>
    <font>
      <i/>
      <sz val="10"/>
      <name val="Arial"/>
      <family val="2"/>
    </font>
    <font>
      <sz val="24"/>
      <name val="Eni 1"/>
    </font>
    <font>
      <sz val="10"/>
      <name val="Franklin Gothic Medium"/>
      <family val="2"/>
    </font>
    <font>
      <sz val="20"/>
      <name val="Franklin Gothic Medium"/>
      <family val="2"/>
    </font>
    <font>
      <sz val="22"/>
      <name val="Franklin Gothic Medium"/>
      <family val="2"/>
    </font>
    <font>
      <sz val="26"/>
      <name val="Arial"/>
      <family val="2"/>
    </font>
    <font>
      <sz val="26"/>
      <name val="Franklin Gothic Medium"/>
      <family val="2"/>
    </font>
    <font>
      <u/>
      <sz val="8"/>
      <color theme="10"/>
      <name val="Arial"/>
      <family val="2"/>
    </font>
    <font>
      <u/>
      <sz val="12"/>
      <color theme="10"/>
      <name val="Arial"/>
      <family val="2"/>
    </font>
    <font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65"/>
        <bgColor theme="0"/>
      </patternFill>
    </fill>
    <fill>
      <patternFill patternType="solid">
        <fgColor rgb="FF0070C0"/>
        <bgColor theme="0"/>
      </patternFill>
    </fill>
    <fill>
      <patternFill patternType="solid">
        <fgColor theme="0" tint="-0.249977111117893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164" fontId="2" fillId="0" borderId="0" applyFont="0" applyFill="0" applyBorder="0" applyAlignment="0" applyProtection="0"/>
    <xf numFmtId="0" fontId="2" fillId="0" borderId="0"/>
    <xf numFmtId="0" fontId="24" fillId="0" borderId="0" applyNumberFormat="0" applyFill="0" applyBorder="0" applyAlignment="0" applyProtection="0">
      <alignment vertical="top"/>
      <protection locked="0"/>
    </xf>
    <xf numFmtId="0" fontId="1" fillId="0" borderId="0"/>
    <xf numFmtId="164" fontId="1" fillId="0" borderId="0" applyFont="0" applyFill="0" applyBorder="0" applyAlignment="0" applyProtection="0"/>
  </cellStyleXfs>
  <cellXfs count="116">
    <xf numFmtId="0" fontId="0" fillId="0" borderId="0" xfId="0"/>
    <xf numFmtId="0" fontId="5" fillId="0" borderId="0" xfId="0" applyFont="1"/>
    <xf numFmtId="165" fontId="0" fillId="0" borderId="0" xfId="1" applyNumberFormat="1" applyFont="1"/>
    <xf numFmtId="0" fontId="7" fillId="2" borderId="0" xfId="0" applyFont="1" applyFill="1" applyProtection="1"/>
    <xf numFmtId="0" fontId="15" fillId="3" borderId="14" xfId="0" applyFont="1" applyFill="1" applyBorder="1" applyAlignment="1" applyProtection="1">
      <alignment horizontal="left" vertical="center" wrapText="1"/>
    </xf>
    <xf numFmtId="0" fontId="3" fillId="2" borderId="0" xfId="0" applyFont="1" applyFill="1" applyBorder="1" applyProtection="1"/>
    <xf numFmtId="0" fontId="7" fillId="2" borderId="0" xfId="0" applyFont="1" applyFill="1" applyBorder="1" applyProtection="1"/>
    <xf numFmtId="0" fontId="7" fillId="2" borderId="5" xfId="0" applyFont="1" applyFill="1" applyBorder="1" applyProtection="1"/>
    <xf numFmtId="0" fontId="10" fillId="2" borderId="0" xfId="0" applyFont="1" applyFill="1" applyBorder="1" applyProtection="1"/>
    <xf numFmtId="0" fontId="7" fillId="2" borderId="8" xfId="0" applyFont="1" applyFill="1" applyBorder="1" applyProtection="1"/>
    <xf numFmtId="0" fontId="7" fillId="2" borderId="9" xfId="0" applyFont="1" applyFill="1" applyBorder="1" applyProtection="1"/>
    <xf numFmtId="0" fontId="3" fillId="2" borderId="9" xfId="0" applyFont="1" applyFill="1" applyBorder="1" applyProtection="1"/>
    <xf numFmtId="0" fontId="7" fillId="2" borderId="10" xfId="0" applyFont="1" applyFill="1" applyBorder="1" applyProtection="1"/>
    <xf numFmtId="0" fontId="9" fillId="2" borderId="5" xfId="0" applyFont="1" applyFill="1" applyBorder="1" applyAlignment="1" applyProtection="1"/>
    <xf numFmtId="0" fontId="8" fillId="2" borderId="0" xfId="0" applyFont="1" applyFill="1" applyProtection="1"/>
    <xf numFmtId="0" fontId="15" fillId="3" borderId="16" xfId="0" applyFont="1" applyFill="1" applyBorder="1" applyAlignment="1" applyProtection="1">
      <alignment horizontal="center" vertical="center" wrapText="1"/>
    </xf>
    <xf numFmtId="0" fontId="14" fillId="3" borderId="14" xfId="0" applyFont="1" applyFill="1" applyBorder="1" applyAlignment="1" applyProtection="1">
      <alignment horizontal="center" vertical="center" wrapText="1"/>
    </xf>
    <xf numFmtId="0" fontId="14" fillId="3" borderId="15" xfId="0" applyFont="1" applyFill="1" applyBorder="1" applyAlignment="1" applyProtection="1">
      <alignment horizontal="center" vertical="center" wrapText="1"/>
    </xf>
    <xf numFmtId="0" fontId="14" fillId="3" borderId="15" xfId="0" applyFont="1" applyFill="1" applyBorder="1" applyAlignment="1" applyProtection="1">
      <alignment horizontal="center" wrapText="1"/>
    </xf>
    <xf numFmtId="0" fontId="14" fillId="3" borderId="14" xfId="0" applyFont="1" applyFill="1" applyBorder="1" applyAlignment="1" applyProtection="1">
      <alignment vertical="center" wrapText="1"/>
    </xf>
    <xf numFmtId="0" fontId="8" fillId="2" borderId="19" xfId="0" applyFont="1" applyFill="1" applyBorder="1" applyAlignment="1" applyProtection="1">
      <alignment horizontal="left" vertical="center" wrapText="1"/>
    </xf>
    <xf numFmtId="0" fontId="13" fillId="2" borderId="19" xfId="0" applyFont="1" applyFill="1" applyBorder="1" applyAlignment="1" applyProtection="1">
      <alignment horizontal="center" vertical="center" wrapText="1"/>
    </xf>
    <xf numFmtId="0" fontId="8" fillId="2" borderId="0" xfId="0" applyFont="1" applyFill="1" applyAlignment="1" applyProtection="1">
      <alignment horizontal="center" vertical="center"/>
    </xf>
    <xf numFmtId="0" fontId="8" fillId="2" borderId="17" xfId="0" applyFont="1" applyFill="1" applyBorder="1" applyAlignment="1" applyProtection="1">
      <alignment horizontal="left" vertical="center" wrapText="1"/>
    </xf>
    <xf numFmtId="0" fontId="13" fillId="2" borderId="17" xfId="0" applyFont="1" applyFill="1" applyBorder="1" applyAlignment="1" applyProtection="1">
      <alignment horizontal="center" vertical="center" wrapText="1"/>
    </xf>
    <xf numFmtId="0" fontId="13" fillId="2" borderId="17" xfId="0" applyFont="1" applyFill="1" applyBorder="1" applyAlignment="1" applyProtection="1">
      <alignment horizontal="center" vertical="center"/>
    </xf>
    <xf numFmtId="164" fontId="8" fillId="4" borderId="17" xfId="1" applyFont="1" applyFill="1" applyBorder="1" applyAlignment="1" applyProtection="1">
      <alignment horizontal="center" vertical="center"/>
      <protection locked="0"/>
    </xf>
    <xf numFmtId="164" fontId="13" fillId="4" borderId="17" xfId="1" applyFont="1" applyFill="1" applyBorder="1" applyAlignment="1" applyProtection="1">
      <alignment horizontal="center" vertical="center"/>
      <protection locked="0"/>
    </xf>
    <xf numFmtId="0" fontId="0" fillId="2" borderId="8" xfId="0" applyFont="1" applyFill="1" applyBorder="1" applyProtection="1"/>
    <xf numFmtId="0" fontId="0" fillId="2" borderId="9" xfId="0" applyFont="1" applyFill="1" applyBorder="1" applyProtection="1"/>
    <xf numFmtId="0" fontId="11" fillId="5" borderId="0" xfId="0" applyFont="1" applyFill="1" applyProtection="1"/>
    <xf numFmtId="0" fontId="0" fillId="5" borderId="0" xfId="0" applyFill="1" applyProtection="1"/>
    <xf numFmtId="164" fontId="5" fillId="2" borderId="0" xfId="1" applyFont="1" applyFill="1"/>
    <xf numFmtId="164" fontId="0" fillId="2" borderId="0" xfId="1" applyFont="1" applyFill="1"/>
    <xf numFmtId="164" fontId="0" fillId="2" borderId="0" xfId="1" applyFont="1" applyFill="1" applyAlignment="1">
      <alignment horizontal="center"/>
    </xf>
    <xf numFmtId="164" fontId="5" fillId="2" borderId="0" xfId="1" applyFont="1" applyFill="1" applyAlignment="1">
      <alignment horizontal="center"/>
    </xf>
    <xf numFmtId="164" fontId="5" fillId="2" borderId="17" xfId="1" applyFont="1" applyFill="1" applyBorder="1" applyAlignment="1">
      <alignment vertical="center"/>
    </xf>
    <xf numFmtId="164" fontId="5" fillId="2" borderId="17" xfId="1" applyFont="1" applyFill="1" applyBorder="1" applyAlignment="1">
      <alignment horizontal="center" vertical="center"/>
    </xf>
    <xf numFmtId="164" fontId="5" fillId="2" borderId="17" xfId="1" applyFont="1" applyFill="1" applyBorder="1" applyAlignment="1">
      <alignment horizontal="center" vertical="center" wrapText="1"/>
    </xf>
    <xf numFmtId="164" fontId="0" fillId="2" borderId="0" xfId="1" applyFont="1" applyFill="1" applyAlignment="1">
      <alignment vertical="center"/>
    </xf>
    <xf numFmtId="164" fontId="0" fillId="2" borderId="19" xfId="1" applyFont="1" applyFill="1" applyBorder="1"/>
    <xf numFmtId="165" fontId="5" fillId="2" borderId="0" xfId="1" applyNumberFormat="1" applyFont="1" applyFill="1" applyAlignment="1">
      <alignment horizontal="center"/>
    </xf>
    <xf numFmtId="164" fontId="0" fillId="2" borderId="17" xfId="1" applyFont="1" applyFill="1" applyBorder="1"/>
    <xf numFmtId="164" fontId="0" fillId="2" borderId="17" xfId="1" applyFont="1" applyFill="1" applyBorder="1" applyAlignment="1">
      <alignment wrapText="1"/>
    </xf>
    <xf numFmtId="165" fontId="5" fillId="2" borderId="0" xfId="1" applyNumberFormat="1" applyFont="1" applyFill="1" applyAlignment="1">
      <alignment horizontal="center" wrapText="1"/>
    </xf>
    <xf numFmtId="164" fontId="0" fillId="2" borderId="0" xfId="1" applyFont="1" applyFill="1" applyAlignment="1">
      <alignment wrapText="1"/>
    </xf>
    <xf numFmtId="164" fontId="0" fillId="2" borderId="18" xfId="1" applyFont="1" applyFill="1" applyBorder="1" applyAlignment="1">
      <alignment wrapText="1"/>
    </xf>
    <xf numFmtId="164" fontId="5" fillId="2" borderId="17" xfId="1" applyFont="1" applyFill="1" applyBorder="1"/>
    <xf numFmtId="165" fontId="5" fillId="2" borderId="17" xfId="1" applyNumberFormat="1" applyFont="1" applyFill="1" applyBorder="1" applyAlignment="1">
      <alignment horizontal="center"/>
    </xf>
    <xf numFmtId="164" fontId="8" fillId="2" borderId="17" xfId="1" applyFont="1" applyFill="1" applyBorder="1" applyAlignment="1" applyProtection="1">
      <alignment horizontal="center" vertical="center"/>
      <protection hidden="1"/>
    </xf>
    <xf numFmtId="164" fontId="13" fillId="2" borderId="17" xfId="1" applyFont="1" applyFill="1" applyBorder="1" applyAlignment="1" applyProtection="1">
      <alignment horizontal="center" vertical="center"/>
      <protection hidden="1"/>
    </xf>
    <xf numFmtId="0" fontId="0" fillId="0" borderId="0" xfId="0" applyAlignment="1">
      <alignment horizontal="center" vertical="center"/>
    </xf>
    <xf numFmtId="165" fontId="0" fillId="0" borderId="0" xfId="0" applyNumberFormat="1"/>
    <xf numFmtId="0" fontId="17" fillId="0" borderId="0" xfId="0" applyFont="1" applyAlignment="1">
      <alignment wrapText="1"/>
    </xf>
    <xf numFmtId="0" fontId="17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0" fillId="0" borderId="20" xfId="0" applyBorder="1"/>
    <xf numFmtId="0" fontId="2" fillId="5" borderId="1" xfId="2" applyFill="1" applyBorder="1" applyProtection="1"/>
    <xf numFmtId="0" fontId="2" fillId="5" borderId="2" xfId="2" applyFill="1" applyBorder="1" applyProtection="1"/>
    <xf numFmtId="0" fontId="2" fillId="5" borderId="3" xfId="2" applyFill="1" applyBorder="1" applyProtection="1"/>
    <xf numFmtId="0" fontId="2" fillId="5" borderId="0" xfId="2" applyFill="1" applyProtection="1"/>
    <xf numFmtId="0" fontId="2" fillId="5" borderId="4" xfId="2" applyFill="1" applyBorder="1" applyProtection="1"/>
    <xf numFmtId="0" fontId="2" fillId="5" borderId="0" xfId="2" applyFill="1" applyBorder="1" applyProtection="1"/>
    <xf numFmtId="0" fontId="2" fillId="5" borderId="5" xfId="2" applyFill="1" applyBorder="1" applyProtection="1"/>
    <xf numFmtId="0" fontId="18" fillId="5" borderId="0" xfId="2" quotePrefix="1" applyFont="1" applyFill="1" applyBorder="1" applyProtection="1"/>
    <xf numFmtId="0" fontId="19" fillId="5" borderId="0" xfId="2" applyFont="1" applyFill="1" applyBorder="1" applyProtection="1"/>
    <xf numFmtId="0" fontId="20" fillId="5" borderId="0" xfId="2" applyFont="1" applyFill="1" applyBorder="1" applyAlignment="1" applyProtection="1">
      <alignment horizontal="center"/>
    </xf>
    <xf numFmtId="0" fontId="21" fillId="5" borderId="0" xfId="2" applyFont="1" applyFill="1" applyBorder="1" applyAlignment="1" applyProtection="1">
      <alignment horizontal="center"/>
    </xf>
    <xf numFmtId="0" fontId="22" fillId="5" borderId="4" xfId="2" applyFont="1" applyFill="1" applyBorder="1" applyProtection="1"/>
    <xf numFmtId="0" fontId="23" fillId="5" borderId="0" xfId="2" applyFont="1" applyFill="1" applyBorder="1" applyAlignment="1" applyProtection="1">
      <alignment horizontal="center"/>
    </xf>
    <xf numFmtId="0" fontId="22" fillId="5" borderId="0" xfId="2" applyFont="1" applyFill="1" applyBorder="1" applyProtection="1"/>
    <xf numFmtId="0" fontId="22" fillId="5" borderId="5" xfId="2" applyFont="1" applyFill="1" applyBorder="1" applyProtection="1"/>
    <xf numFmtId="0" fontId="22" fillId="5" borderId="0" xfId="2" applyFont="1" applyFill="1" applyProtection="1"/>
    <xf numFmtId="0" fontId="6" fillId="5" borderId="4" xfId="2" applyFont="1" applyFill="1" applyBorder="1" applyProtection="1"/>
    <xf numFmtId="0" fontId="12" fillId="5" borderId="0" xfId="2" applyFont="1" applyFill="1" applyBorder="1" applyProtection="1"/>
    <xf numFmtId="0" fontId="6" fillId="5" borderId="0" xfId="2" applyFont="1" applyFill="1" applyBorder="1" applyProtection="1"/>
    <xf numFmtId="0" fontId="6" fillId="5" borderId="5" xfId="2" applyFont="1" applyFill="1" applyBorder="1" applyProtection="1"/>
    <xf numFmtId="0" fontId="6" fillId="5" borderId="0" xfId="2" applyFont="1" applyFill="1" applyProtection="1"/>
    <xf numFmtId="0" fontId="5" fillId="5" borderId="0" xfId="2" applyFont="1" applyFill="1" applyBorder="1" applyProtection="1"/>
    <xf numFmtId="0" fontId="25" fillId="5" borderId="0" xfId="3" applyFont="1" applyFill="1" applyBorder="1" applyAlignment="1" applyProtection="1"/>
    <xf numFmtId="0" fontId="2" fillId="5" borderId="8" xfId="2" applyFill="1" applyBorder="1" applyProtection="1"/>
    <xf numFmtId="0" fontId="2" fillId="5" borderId="9" xfId="2" applyFill="1" applyBorder="1" applyProtection="1"/>
    <xf numFmtId="0" fontId="2" fillId="5" borderId="10" xfId="2" applyFill="1" applyBorder="1" applyProtection="1"/>
    <xf numFmtId="164" fontId="0" fillId="4" borderId="0" xfId="1" applyFont="1" applyFill="1" applyProtection="1">
      <protection locked="0"/>
    </xf>
    <xf numFmtId="164" fontId="0" fillId="4" borderId="0" xfId="1" applyFont="1" applyFill="1" applyAlignment="1" applyProtection="1">
      <alignment wrapText="1"/>
      <protection locked="0"/>
    </xf>
    <xf numFmtId="164" fontId="5" fillId="4" borderId="0" xfId="1" applyFont="1" applyFill="1" applyProtection="1">
      <protection locked="0"/>
    </xf>
    <xf numFmtId="164" fontId="5" fillId="2" borderId="0" xfId="1" applyFont="1" applyFill="1" applyProtection="1">
      <protection locked="0"/>
    </xf>
    <xf numFmtId="164" fontId="0" fillId="2" borderId="0" xfId="1" applyFont="1" applyFill="1" applyProtection="1">
      <protection locked="0"/>
    </xf>
    <xf numFmtId="0" fontId="26" fillId="0" borderId="0" xfId="4" applyFont="1"/>
    <xf numFmtId="2" fontId="26" fillId="0" borderId="0" xfId="5" applyNumberFormat="1" applyFont="1"/>
    <xf numFmtId="0" fontId="0" fillId="6" borderId="0" xfId="0" applyFill="1"/>
    <xf numFmtId="164" fontId="5" fillId="2" borderId="0" xfId="1" quotePrefix="1" applyFont="1" applyFill="1" applyAlignment="1">
      <alignment horizontal="center"/>
    </xf>
    <xf numFmtId="164" fontId="8" fillId="0" borderId="17" xfId="1" applyFont="1" applyFill="1" applyBorder="1" applyAlignment="1" applyProtection="1">
      <alignment horizontal="center" vertical="center"/>
    </xf>
    <xf numFmtId="164" fontId="0" fillId="2" borderId="17" xfId="1" applyFont="1" applyFill="1" applyBorder="1" applyAlignment="1">
      <alignment horizontal="left" vertical="center"/>
    </xf>
    <xf numFmtId="164" fontId="0" fillId="2" borderId="17" xfId="1" applyFont="1" applyFill="1" applyBorder="1" applyAlignment="1">
      <alignment horizontal="left" vertical="center" wrapText="1"/>
    </xf>
    <xf numFmtId="0" fontId="9" fillId="2" borderId="11" xfId="0" applyFont="1" applyFill="1" applyBorder="1" applyAlignment="1" applyProtection="1">
      <alignment horizontal="center"/>
    </xf>
    <xf numFmtId="0" fontId="9" fillId="2" borderId="12" xfId="0" applyFont="1" applyFill="1" applyBorder="1" applyAlignment="1" applyProtection="1">
      <alignment horizontal="center"/>
    </xf>
    <xf numFmtId="0" fontId="16" fillId="2" borderId="6" xfId="0" applyFont="1" applyFill="1" applyBorder="1" applyAlignment="1" applyProtection="1">
      <alignment horizontal="left"/>
    </xf>
    <xf numFmtId="0" fontId="16" fillId="2" borderId="7" xfId="0" applyFont="1" applyFill="1" applyBorder="1" applyAlignment="1" applyProtection="1">
      <alignment horizontal="left"/>
    </xf>
    <xf numFmtId="0" fontId="3" fillId="4" borderId="6" xfId="0" applyFont="1" applyFill="1" applyBorder="1" applyAlignment="1" applyProtection="1">
      <alignment horizontal="center"/>
      <protection locked="0"/>
    </xf>
    <xf numFmtId="0" fontId="3" fillId="4" borderId="7" xfId="0" applyFont="1" applyFill="1" applyBorder="1" applyAlignment="1" applyProtection="1">
      <alignment horizontal="center"/>
      <protection locked="0"/>
    </xf>
    <xf numFmtId="0" fontId="0" fillId="2" borderId="9" xfId="0" applyFont="1" applyFill="1" applyBorder="1" applyAlignment="1" applyProtection="1">
      <alignment horizontal="center"/>
    </xf>
    <xf numFmtId="0" fontId="0" fillId="2" borderId="10" xfId="0" applyFont="1" applyFill="1" applyBorder="1" applyAlignment="1" applyProtection="1">
      <alignment horizontal="center"/>
    </xf>
    <xf numFmtId="0" fontId="4" fillId="2" borderId="1" xfId="0" applyFont="1" applyFill="1" applyBorder="1" applyAlignment="1" applyProtection="1">
      <alignment horizontal="center" vertical="center"/>
    </xf>
    <xf numFmtId="0" fontId="4" fillId="2" borderId="3" xfId="0" applyFont="1" applyFill="1" applyBorder="1" applyAlignment="1" applyProtection="1">
      <alignment horizontal="center" vertical="center"/>
    </xf>
    <xf numFmtId="0" fontId="4" fillId="2" borderId="4" xfId="0" applyFont="1" applyFill="1" applyBorder="1" applyAlignment="1" applyProtection="1">
      <alignment horizontal="center" vertical="center"/>
    </xf>
    <xf numFmtId="0" fontId="4" fillId="2" borderId="5" xfId="0" applyFont="1" applyFill="1" applyBorder="1" applyAlignment="1" applyProtection="1">
      <alignment horizontal="center" vertical="center"/>
    </xf>
    <xf numFmtId="0" fontId="4" fillId="2" borderId="8" xfId="0" applyFont="1" applyFill="1" applyBorder="1" applyAlignment="1" applyProtection="1">
      <alignment horizontal="center" vertical="center"/>
    </xf>
    <xf numFmtId="0" fontId="4" fillId="2" borderId="10" xfId="0" applyFont="1" applyFill="1" applyBorder="1" applyAlignment="1" applyProtection="1">
      <alignment horizontal="center" vertical="center"/>
    </xf>
    <xf numFmtId="0" fontId="15" fillId="3" borderId="11" xfId="0" applyFont="1" applyFill="1" applyBorder="1" applyAlignment="1" applyProtection="1">
      <alignment horizontal="center" vertical="center" wrapText="1"/>
    </xf>
    <xf numFmtId="0" fontId="15" fillId="3" borderId="12" xfId="0" applyFont="1" applyFill="1" applyBorder="1" applyAlignment="1" applyProtection="1">
      <alignment horizontal="center" vertical="center" wrapText="1"/>
    </xf>
    <xf numFmtId="0" fontId="15" fillId="3" borderId="13" xfId="0" applyFont="1" applyFill="1" applyBorder="1" applyAlignment="1" applyProtection="1">
      <alignment horizontal="center" vertical="center" wrapText="1"/>
    </xf>
    <xf numFmtId="0" fontId="14" fillId="3" borderId="15" xfId="0" applyFont="1" applyFill="1" applyBorder="1" applyAlignment="1" applyProtection="1">
      <alignment horizontal="center" vertical="center" wrapText="1"/>
    </xf>
    <xf numFmtId="0" fontId="14" fillId="3" borderId="16" xfId="0" applyFont="1" applyFill="1" applyBorder="1" applyAlignment="1" applyProtection="1">
      <alignment horizontal="center" vertical="center" wrapText="1"/>
    </xf>
    <xf numFmtId="0" fontId="15" fillId="3" borderId="14" xfId="0" applyFont="1" applyFill="1" applyBorder="1" applyAlignment="1" applyProtection="1">
      <alignment horizontal="center" vertical="center" wrapText="1"/>
    </xf>
    <xf numFmtId="0" fontId="15" fillId="3" borderId="16" xfId="0" applyFont="1" applyFill="1" applyBorder="1" applyAlignment="1" applyProtection="1">
      <alignment horizontal="center" vertical="center" wrapText="1"/>
    </xf>
  </cellXfs>
  <cellStyles count="6">
    <cellStyle name="Hipervínculo" xfId="3" builtinId="8"/>
    <cellStyle name="Millares" xfId="1" builtinId="3"/>
    <cellStyle name="Millares 2" xfId="5"/>
    <cellStyle name="Normal" xfId="0" builtinId="0"/>
    <cellStyle name="Normal 2" xfId="4"/>
    <cellStyle name="Normal 2 2 2" xfId="2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426719</xdr:colOff>
      <xdr:row>1</xdr:row>
      <xdr:rowOff>30480</xdr:rowOff>
    </xdr:from>
    <xdr:to>
      <xdr:col>1</xdr:col>
      <xdr:colOff>5130800</xdr:colOff>
      <xdr:row>15</xdr:row>
      <xdr:rowOff>213330</xdr:rowOff>
    </xdr:to>
    <xdr:pic>
      <xdr:nvPicPr>
        <xdr:cNvPr id="2" name="1 Imagen" descr="logotipo mach 1.jp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9186" y="199813"/>
          <a:ext cx="4704081" cy="27905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29633</xdr:colOff>
      <xdr:row>0</xdr:row>
      <xdr:rowOff>132292</xdr:rowOff>
    </xdr:from>
    <xdr:to>
      <xdr:col>0</xdr:col>
      <xdr:colOff>2715683</xdr:colOff>
      <xdr:row>5</xdr:row>
      <xdr:rowOff>19050</xdr:rowOff>
    </xdr:to>
    <xdr:pic>
      <xdr:nvPicPr>
        <xdr:cNvPr id="3" name="Picture 126" descr="image001">
          <a:extLst>
            <a:ext uri="{FF2B5EF4-FFF2-40B4-BE49-F238E27FC236}">
              <a16:creationId xmlns="" xmlns:a16="http://schemas.microsoft.com/office/drawing/2014/main" id="{30509B3E-F5E1-4CE7-A935-3AA322733D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633" y="936625"/>
          <a:ext cx="2686050" cy="6910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eperez@mach.com.ec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tabSelected="1" zoomScale="90" zoomScaleNormal="90" workbookViewId="0">
      <selection activeCell="E12" sqref="E12"/>
    </sheetView>
  </sheetViews>
  <sheetFormatPr baseColWidth="10" defaultColWidth="9.109375" defaultRowHeight="13.2"/>
  <cols>
    <col min="1" max="1" width="3.77734375" style="60" customWidth="1"/>
    <col min="2" max="2" width="85.44140625" style="60" bestFit="1" customWidth="1"/>
    <col min="3" max="3" width="9.109375" style="60"/>
    <col min="4" max="4" width="12.33203125" style="60" customWidth="1"/>
    <col min="5" max="5" width="5.33203125" style="60" customWidth="1"/>
    <col min="6" max="16384" width="9.109375" style="60"/>
  </cols>
  <sheetData>
    <row r="1" spans="1:5">
      <c r="A1" s="57"/>
      <c r="B1" s="58"/>
      <c r="C1" s="58"/>
      <c r="D1" s="58"/>
      <c r="E1" s="59"/>
    </row>
    <row r="2" spans="1:5">
      <c r="A2" s="61"/>
      <c r="B2" s="62"/>
      <c r="C2" s="62"/>
      <c r="D2" s="62"/>
      <c r="E2" s="63"/>
    </row>
    <row r="3" spans="1:5">
      <c r="A3" s="61"/>
      <c r="B3" s="62"/>
      <c r="C3" s="62"/>
      <c r="D3" s="62"/>
      <c r="E3" s="63"/>
    </row>
    <row r="4" spans="1:5" ht="30">
      <c r="A4" s="61"/>
      <c r="B4" s="62"/>
      <c r="C4" s="64"/>
      <c r="D4" s="62"/>
      <c r="E4" s="63"/>
    </row>
    <row r="5" spans="1:5">
      <c r="A5" s="61"/>
      <c r="B5" s="62"/>
      <c r="C5" s="62"/>
      <c r="D5" s="62"/>
      <c r="E5" s="63"/>
    </row>
    <row r="6" spans="1:5">
      <c r="A6" s="61"/>
      <c r="B6" s="62"/>
      <c r="C6" s="62"/>
      <c r="D6" s="62"/>
      <c r="E6" s="63"/>
    </row>
    <row r="7" spans="1:5">
      <c r="A7" s="61"/>
      <c r="B7" s="62"/>
      <c r="C7" s="62"/>
      <c r="D7" s="62"/>
      <c r="E7" s="63"/>
    </row>
    <row r="8" spans="1:5">
      <c r="A8" s="61"/>
      <c r="B8" s="62"/>
      <c r="C8" s="62"/>
      <c r="D8" s="62"/>
      <c r="E8" s="63"/>
    </row>
    <row r="9" spans="1:5">
      <c r="A9" s="61"/>
      <c r="B9" s="62"/>
      <c r="C9" s="62"/>
      <c r="D9" s="62"/>
      <c r="E9" s="63"/>
    </row>
    <row r="10" spans="1:5">
      <c r="A10" s="61"/>
      <c r="B10" s="62"/>
      <c r="C10" s="62"/>
      <c r="D10" s="62"/>
      <c r="E10" s="63"/>
    </row>
    <row r="11" spans="1:5" ht="13.8">
      <c r="A11" s="61"/>
      <c r="B11" s="65"/>
      <c r="C11" s="62"/>
      <c r="D11" s="62"/>
      <c r="E11" s="63"/>
    </row>
    <row r="12" spans="1:5" ht="13.8">
      <c r="A12" s="61"/>
      <c r="B12" s="65"/>
      <c r="C12" s="62"/>
      <c r="D12" s="62"/>
      <c r="E12" s="63"/>
    </row>
    <row r="13" spans="1:5" ht="13.8">
      <c r="A13" s="61"/>
      <c r="B13" s="65"/>
      <c r="C13" s="62"/>
      <c r="D13" s="62"/>
      <c r="E13" s="63"/>
    </row>
    <row r="14" spans="1:5">
      <c r="A14" s="61"/>
      <c r="B14" s="62"/>
      <c r="C14" s="62"/>
      <c r="D14" s="62"/>
      <c r="E14" s="63"/>
    </row>
    <row r="15" spans="1:5">
      <c r="A15" s="61"/>
      <c r="B15" s="62"/>
      <c r="C15" s="62"/>
      <c r="D15" s="62"/>
      <c r="E15" s="63"/>
    </row>
    <row r="16" spans="1:5" ht="24.6">
      <c r="A16" s="61"/>
      <c r="B16" s="66"/>
      <c r="C16" s="62"/>
      <c r="D16" s="62"/>
      <c r="E16" s="63"/>
    </row>
    <row r="17" spans="1:5" ht="27.6">
      <c r="A17" s="61"/>
      <c r="B17" s="67" t="s">
        <v>125</v>
      </c>
      <c r="C17" s="62"/>
      <c r="D17" s="62"/>
      <c r="E17" s="63"/>
    </row>
    <row r="18" spans="1:5" ht="27.6">
      <c r="A18" s="61"/>
      <c r="B18" s="67" t="s">
        <v>126</v>
      </c>
      <c r="C18" s="62"/>
      <c r="D18" s="62"/>
      <c r="E18" s="63"/>
    </row>
    <row r="19" spans="1:5" ht="16.2" customHeight="1">
      <c r="A19" s="61"/>
      <c r="B19" s="67"/>
      <c r="C19" s="62"/>
      <c r="D19" s="62"/>
      <c r="E19" s="63"/>
    </row>
    <row r="20" spans="1:5" s="72" customFormat="1" ht="32.4">
      <c r="A20" s="68"/>
      <c r="B20" s="69" t="s">
        <v>120</v>
      </c>
      <c r="C20" s="70"/>
      <c r="D20" s="70"/>
      <c r="E20" s="71"/>
    </row>
    <row r="21" spans="1:5">
      <c r="A21" s="61"/>
      <c r="B21" s="62"/>
      <c r="C21" s="62"/>
      <c r="D21" s="62"/>
      <c r="E21" s="63"/>
    </row>
    <row r="22" spans="1:5" s="77" customFormat="1" ht="15.6">
      <c r="A22" s="73"/>
      <c r="B22" s="74" t="s">
        <v>121</v>
      </c>
      <c r="C22" s="75"/>
      <c r="D22" s="75"/>
      <c r="E22" s="76"/>
    </row>
    <row r="23" spans="1:5">
      <c r="A23" s="61"/>
      <c r="B23" s="78"/>
      <c r="C23" s="62"/>
      <c r="D23" s="62"/>
      <c r="E23" s="63"/>
    </row>
    <row r="24" spans="1:5" s="77" customFormat="1" ht="15.6">
      <c r="A24" s="73"/>
      <c r="B24" s="74" t="s">
        <v>122</v>
      </c>
      <c r="C24" s="75"/>
      <c r="D24" s="75"/>
      <c r="E24" s="76"/>
    </row>
    <row r="25" spans="1:5" s="77" customFormat="1" ht="15.6">
      <c r="A25" s="73"/>
      <c r="B25" s="74" t="s">
        <v>123</v>
      </c>
      <c r="C25" s="75"/>
      <c r="D25" s="75"/>
      <c r="E25" s="76"/>
    </row>
    <row r="26" spans="1:5" s="77" customFormat="1" ht="15">
      <c r="A26" s="73"/>
      <c r="B26" s="79" t="s">
        <v>124</v>
      </c>
      <c r="C26" s="75"/>
      <c r="D26" s="75"/>
      <c r="E26" s="76"/>
    </row>
    <row r="27" spans="1:5" ht="13.8" thickBot="1">
      <c r="A27" s="80"/>
      <c r="B27" s="81"/>
      <c r="C27" s="81"/>
      <c r="D27" s="81"/>
      <c r="E27" s="82"/>
    </row>
  </sheetData>
  <sheetProtection password="D441" sheet="1" objects="1" scenarios="1"/>
  <hyperlinks>
    <hyperlink ref="B26" r:id="rId1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4"/>
  <sheetViews>
    <sheetView zoomScale="150" zoomScaleNormal="150" workbookViewId="0">
      <selection activeCell="D5" sqref="D5"/>
    </sheetView>
  </sheetViews>
  <sheetFormatPr baseColWidth="10" defaultRowHeight="13.2"/>
  <cols>
    <col min="1" max="1" width="3.77734375" style="31" customWidth="1"/>
    <col min="2" max="16384" width="11.5546875" style="31"/>
  </cols>
  <sheetData>
    <row r="1" spans="1:2">
      <c r="A1" s="30" t="s">
        <v>83</v>
      </c>
    </row>
    <row r="3" spans="1:2">
      <c r="A3" s="31" t="s">
        <v>84</v>
      </c>
      <c r="B3" s="31" t="s">
        <v>87</v>
      </c>
    </row>
    <row r="4" spans="1:2">
      <c r="B4" s="31" t="s">
        <v>88</v>
      </c>
    </row>
    <row r="6" spans="1:2">
      <c r="A6" s="31" t="s">
        <v>85</v>
      </c>
      <c r="B6" s="31" t="s">
        <v>89</v>
      </c>
    </row>
    <row r="8" spans="1:2">
      <c r="A8" s="31" t="s">
        <v>90</v>
      </c>
      <c r="B8" s="31" t="s">
        <v>91</v>
      </c>
    </row>
    <row r="9" spans="1:2">
      <c r="B9" s="31" t="s">
        <v>92</v>
      </c>
    </row>
    <row r="11" spans="1:2">
      <c r="A11" s="30" t="s">
        <v>86</v>
      </c>
    </row>
    <row r="12" spans="1:2">
      <c r="A12" s="30"/>
    </row>
    <row r="13" spans="1:2">
      <c r="A13" s="31" t="s">
        <v>93</v>
      </c>
      <c r="B13" s="31" t="s">
        <v>94</v>
      </c>
    </row>
    <row r="14" spans="1:2">
      <c r="B14" s="31" t="s">
        <v>95</v>
      </c>
    </row>
  </sheetData>
  <sheetProtection password="AA41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topLeftCell="A2" zoomScale="90" zoomScaleNormal="90" workbookViewId="0">
      <selection activeCell="D2" sqref="D1:H1048576"/>
    </sheetView>
  </sheetViews>
  <sheetFormatPr baseColWidth="10" defaultRowHeight="13.2"/>
  <cols>
    <col min="1" max="1" width="11.5546875" style="33"/>
    <col min="2" max="2" width="70.77734375" style="33" customWidth="1"/>
    <col min="3" max="3" width="7.88671875" style="33" bestFit="1" customWidth="1"/>
    <col min="4" max="8" width="14.21875" style="33" customWidth="1"/>
    <col min="9" max="16384" width="11.5546875" style="33"/>
  </cols>
  <sheetData>
    <row r="1" spans="1:8">
      <c r="A1" s="85" t="s">
        <v>49</v>
      </c>
      <c r="B1" s="83"/>
    </row>
    <row r="2" spans="1:8">
      <c r="A2" s="32" t="s">
        <v>50</v>
      </c>
    </row>
    <row r="3" spans="1:8">
      <c r="A3" s="86" t="s">
        <v>51</v>
      </c>
      <c r="B3" s="87"/>
    </row>
    <row r="4" spans="1:8" s="34" customFormat="1">
      <c r="D4" s="91" t="s">
        <v>127</v>
      </c>
      <c r="E4" s="35"/>
      <c r="F4" s="91" t="s">
        <v>128</v>
      </c>
    </row>
    <row r="5" spans="1:8" s="39" customFormat="1" ht="26.4">
      <c r="A5" s="36" t="s">
        <v>54</v>
      </c>
      <c r="B5" s="36" t="s">
        <v>47</v>
      </c>
      <c r="C5" s="36" t="s">
        <v>44</v>
      </c>
      <c r="D5" s="37" t="s">
        <v>45</v>
      </c>
      <c r="E5" s="37" t="s">
        <v>46</v>
      </c>
      <c r="F5" s="37" t="s">
        <v>45</v>
      </c>
      <c r="G5" s="37" t="s">
        <v>52</v>
      </c>
      <c r="H5" s="38" t="s">
        <v>53</v>
      </c>
    </row>
    <row r="6" spans="1:8">
      <c r="A6" s="40"/>
      <c r="B6" s="40" t="s">
        <v>78</v>
      </c>
      <c r="C6" s="41">
        <v>601</v>
      </c>
      <c r="D6" s="83">
        <v>0</v>
      </c>
      <c r="E6" s="33">
        <f>+F6-D6</f>
        <v>0</v>
      </c>
      <c r="F6" s="83">
        <v>0</v>
      </c>
      <c r="G6" s="33">
        <f>+F6-H6</f>
        <v>0</v>
      </c>
      <c r="H6" s="33">
        <f>+'Est. Cambios Patrimonio'!C11</f>
        <v>0</v>
      </c>
    </row>
    <row r="7" spans="1:8">
      <c r="A7" s="42"/>
      <c r="B7" s="42" t="s">
        <v>79</v>
      </c>
      <c r="C7" s="41">
        <v>602</v>
      </c>
      <c r="D7" s="83"/>
      <c r="E7" s="33">
        <f t="shared" ref="E7:E30" si="0">+F7-D7</f>
        <v>0</v>
      </c>
      <c r="F7" s="83"/>
      <c r="G7" s="33">
        <f t="shared" ref="G7:G30" si="1">+F7-H7</f>
        <v>0</v>
      </c>
      <c r="H7" s="33">
        <v>0</v>
      </c>
    </row>
    <row r="8" spans="1:8">
      <c r="A8" s="42"/>
      <c r="B8" s="42" t="s">
        <v>80</v>
      </c>
      <c r="C8" s="41">
        <v>603</v>
      </c>
      <c r="D8" s="83"/>
      <c r="E8" s="33">
        <f t="shared" si="0"/>
        <v>0</v>
      </c>
      <c r="F8" s="83">
        <v>0</v>
      </c>
      <c r="G8" s="33">
        <f t="shared" si="1"/>
        <v>0</v>
      </c>
      <c r="H8" s="33">
        <f>+'Est. Cambios Patrimonio'!D11</f>
        <v>0</v>
      </c>
    </row>
    <row r="9" spans="1:8">
      <c r="A9" s="93" t="s">
        <v>55</v>
      </c>
      <c r="B9" s="42" t="s">
        <v>81</v>
      </c>
      <c r="C9" s="41">
        <v>604</v>
      </c>
      <c r="D9" s="83">
        <v>0</v>
      </c>
      <c r="E9" s="33">
        <f t="shared" si="0"/>
        <v>0</v>
      </c>
      <c r="F9" s="83">
        <v>0</v>
      </c>
      <c r="G9" s="33">
        <f t="shared" si="1"/>
        <v>0</v>
      </c>
      <c r="H9" s="33">
        <f>+'Est. Cambios Patrimonio'!F11</f>
        <v>0</v>
      </c>
    </row>
    <row r="10" spans="1:8">
      <c r="A10" s="93"/>
      <c r="B10" s="42" t="s">
        <v>82</v>
      </c>
      <c r="C10" s="41">
        <v>605</v>
      </c>
      <c r="D10" s="83"/>
      <c r="E10" s="33">
        <f t="shared" si="0"/>
        <v>0</v>
      </c>
      <c r="F10" s="83"/>
      <c r="G10" s="33">
        <f t="shared" si="1"/>
        <v>0</v>
      </c>
      <c r="H10" s="33">
        <f>+'Est. Cambios Patrimonio'!G11</f>
        <v>0</v>
      </c>
    </row>
    <row r="11" spans="1:8">
      <c r="A11" s="93"/>
      <c r="B11" s="42" t="s">
        <v>58</v>
      </c>
      <c r="C11" s="41">
        <v>606</v>
      </c>
      <c r="D11" s="83"/>
      <c r="E11" s="33">
        <f t="shared" si="0"/>
        <v>0</v>
      </c>
      <c r="F11" s="83"/>
      <c r="G11" s="33">
        <f t="shared" si="1"/>
        <v>0</v>
      </c>
      <c r="H11" s="33">
        <v>0</v>
      </c>
    </row>
    <row r="12" spans="1:8">
      <c r="A12" s="94" t="s">
        <v>56</v>
      </c>
      <c r="B12" s="42" t="s">
        <v>59</v>
      </c>
      <c r="C12" s="41">
        <v>607</v>
      </c>
      <c r="D12" s="83"/>
      <c r="E12" s="33">
        <f t="shared" si="0"/>
        <v>0</v>
      </c>
      <c r="F12" s="83"/>
      <c r="G12" s="33">
        <f t="shared" si="1"/>
        <v>0</v>
      </c>
      <c r="H12" s="33">
        <f>+'Est. Cambios Patrimonio'!O11</f>
        <v>0</v>
      </c>
    </row>
    <row r="13" spans="1:8">
      <c r="A13" s="94"/>
      <c r="B13" s="42" t="s">
        <v>60</v>
      </c>
      <c r="C13" s="41">
        <v>608</v>
      </c>
      <c r="D13" s="83"/>
      <c r="E13" s="33">
        <f t="shared" si="0"/>
        <v>0</v>
      </c>
      <c r="F13" s="83"/>
      <c r="G13" s="33">
        <f t="shared" si="1"/>
        <v>0</v>
      </c>
      <c r="H13" s="33">
        <f>+'Est. Cambios Patrimonio'!P11</f>
        <v>0</v>
      </c>
    </row>
    <row r="14" spans="1:8">
      <c r="A14" s="94"/>
      <c r="B14" s="42" t="s">
        <v>61</v>
      </c>
      <c r="C14" s="41">
        <v>609</v>
      </c>
      <c r="D14" s="83"/>
      <c r="E14" s="33">
        <f t="shared" si="0"/>
        <v>0</v>
      </c>
      <c r="F14" s="83"/>
      <c r="G14" s="33">
        <f t="shared" si="1"/>
        <v>0</v>
      </c>
      <c r="H14" s="33">
        <f>+'Est. Cambios Patrimonio'!Q11</f>
        <v>0</v>
      </c>
    </row>
    <row r="15" spans="1:8">
      <c r="A15" s="94"/>
      <c r="B15" s="42" t="s">
        <v>62</v>
      </c>
      <c r="C15" s="41">
        <v>610</v>
      </c>
      <c r="D15" s="83"/>
      <c r="E15" s="33">
        <f t="shared" si="0"/>
        <v>0</v>
      </c>
      <c r="F15" s="83"/>
      <c r="G15" s="33">
        <f t="shared" si="1"/>
        <v>0</v>
      </c>
      <c r="H15" s="33">
        <f>+'Est. Cambios Patrimonio'!R11</f>
        <v>0</v>
      </c>
    </row>
    <row r="16" spans="1:8">
      <c r="A16" s="94"/>
      <c r="B16" s="42" t="s">
        <v>63</v>
      </c>
      <c r="C16" s="41">
        <v>611</v>
      </c>
      <c r="D16" s="83">
        <v>0</v>
      </c>
      <c r="E16" s="33">
        <f t="shared" si="0"/>
        <v>0</v>
      </c>
      <c r="F16" s="83">
        <v>0</v>
      </c>
      <c r="G16" s="33">
        <f t="shared" si="1"/>
        <v>0</v>
      </c>
      <c r="H16" s="33">
        <f>+'Est. Cambios Patrimonio'!L11</f>
        <v>0</v>
      </c>
    </row>
    <row r="17" spans="1:8">
      <c r="A17" s="94"/>
      <c r="B17" s="42" t="s">
        <v>64</v>
      </c>
      <c r="C17" s="41">
        <v>612</v>
      </c>
      <c r="D17" s="83"/>
      <c r="E17" s="33">
        <f t="shared" si="0"/>
        <v>0</v>
      </c>
      <c r="F17" s="83"/>
      <c r="G17" s="33">
        <f t="shared" si="1"/>
        <v>0</v>
      </c>
      <c r="H17" s="33">
        <f>+'Est. Cambios Patrimonio'!M11</f>
        <v>0</v>
      </c>
    </row>
    <row r="18" spans="1:8">
      <c r="A18" s="94"/>
      <c r="B18" s="42" t="s">
        <v>65</v>
      </c>
      <c r="C18" s="41">
        <v>613</v>
      </c>
      <c r="D18" s="83"/>
      <c r="E18" s="33">
        <f t="shared" si="0"/>
        <v>0</v>
      </c>
      <c r="F18" s="83"/>
      <c r="G18" s="33">
        <f t="shared" si="1"/>
        <v>0</v>
      </c>
      <c r="H18" s="33">
        <f>+'Est. Cambios Patrimonio'!T11</f>
        <v>0</v>
      </c>
    </row>
    <row r="19" spans="1:8">
      <c r="A19" s="94"/>
      <c r="B19" s="42" t="s">
        <v>66</v>
      </c>
      <c r="C19" s="41">
        <v>614</v>
      </c>
      <c r="D19" s="83">
        <v>0</v>
      </c>
      <c r="E19" s="33">
        <f t="shared" si="0"/>
        <v>0</v>
      </c>
      <c r="F19" s="83">
        <v>0</v>
      </c>
      <c r="G19" s="33">
        <f t="shared" si="1"/>
        <v>0</v>
      </c>
      <c r="H19" s="33">
        <f>+'Est. Cambios Patrimonio'!N11</f>
        <v>0</v>
      </c>
    </row>
    <row r="20" spans="1:8">
      <c r="A20" s="94"/>
      <c r="B20" s="42" t="s">
        <v>67</v>
      </c>
      <c r="C20" s="41">
        <v>615</v>
      </c>
      <c r="D20" s="83">
        <v>0</v>
      </c>
      <c r="E20" s="33">
        <f t="shared" si="0"/>
        <v>0</v>
      </c>
      <c r="F20" s="83">
        <v>0</v>
      </c>
      <c r="G20" s="33">
        <f t="shared" si="1"/>
        <v>0</v>
      </c>
      <c r="H20" s="33">
        <f>+'Est. Cambios Patrimonio'!S11</f>
        <v>0</v>
      </c>
    </row>
    <row r="21" spans="1:8">
      <c r="A21" s="94"/>
      <c r="B21" s="42" t="s">
        <v>68</v>
      </c>
      <c r="C21" s="41">
        <v>616</v>
      </c>
      <c r="D21" s="83"/>
      <c r="E21" s="33">
        <f t="shared" si="0"/>
        <v>0</v>
      </c>
      <c r="F21" s="83"/>
      <c r="G21" s="33">
        <f t="shared" si="1"/>
        <v>0</v>
      </c>
      <c r="H21" s="33">
        <f>+'Est. Cambios Patrimonio'!T11</f>
        <v>0</v>
      </c>
    </row>
    <row r="22" spans="1:8">
      <c r="A22" s="94"/>
      <c r="B22" s="42" t="s">
        <v>69</v>
      </c>
      <c r="C22" s="41">
        <v>617</v>
      </c>
      <c r="D22" s="83"/>
      <c r="E22" s="33">
        <f t="shared" si="0"/>
        <v>0</v>
      </c>
      <c r="F22" s="83"/>
      <c r="G22" s="33">
        <f t="shared" si="1"/>
        <v>0</v>
      </c>
      <c r="H22" s="33">
        <v>0</v>
      </c>
    </row>
    <row r="23" spans="1:8" s="45" customFormat="1">
      <c r="A23" s="94" t="s">
        <v>57</v>
      </c>
      <c r="B23" s="43" t="s">
        <v>70</v>
      </c>
      <c r="C23" s="44">
        <v>618</v>
      </c>
      <c r="D23" s="84"/>
      <c r="E23" s="45">
        <f t="shared" si="0"/>
        <v>0</v>
      </c>
      <c r="F23" s="84"/>
      <c r="G23" s="45">
        <f t="shared" si="1"/>
        <v>0</v>
      </c>
      <c r="H23" s="33">
        <f>+'Est. Cambios Patrimonio'!I11</f>
        <v>0</v>
      </c>
    </row>
    <row r="24" spans="1:8" s="45" customFormat="1">
      <c r="A24" s="94"/>
      <c r="B24" s="43" t="s">
        <v>71</v>
      </c>
      <c r="C24" s="44">
        <v>619</v>
      </c>
      <c r="D24" s="84"/>
      <c r="E24" s="45">
        <f t="shared" si="0"/>
        <v>0</v>
      </c>
      <c r="F24" s="84"/>
      <c r="G24" s="45">
        <f t="shared" si="1"/>
        <v>0</v>
      </c>
      <c r="H24" s="33">
        <f>+'Est. Cambios Patrimonio'!J11</f>
        <v>0</v>
      </c>
    </row>
    <row r="25" spans="1:8" s="45" customFormat="1">
      <c r="A25" s="94"/>
      <c r="B25" s="43" t="s">
        <v>72</v>
      </c>
      <c r="C25" s="44">
        <v>620</v>
      </c>
      <c r="D25" s="84">
        <v>0</v>
      </c>
      <c r="E25" s="45">
        <f t="shared" si="0"/>
        <v>0</v>
      </c>
      <c r="F25" s="84">
        <v>0</v>
      </c>
      <c r="G25" s="45">
        <f t="shared" si="1"/>
        <v>0</v>
      </c>
      <c r="H25" s="33">
        <f>+'Est. Cambios Patrimonio'!H11</f>
        <v>0</v>
      </c>
    </row>
    <row r="26" spans="1:8" s="45" customFormat="1" ht="26.4">
      <c r="A26" s="94"/>
      <c r="B26" s="43" t="s">
        <v>73</v>
      </c>
      <c r="C26" s="44">
        <v>621</v>
      </c>
      <c r="D26" s="84"/>
      <c r="E26" s="45">
        <f t="shared" si="0"/>
        <v>0</v>
      </c>
      <c r="F26" s="84"/>
      <c r="G26" s="45">
        <f t="shared" si="1"/>
        <v>0</v>
      </c>
      <c r="H26" s="33"/>
    </row>
    <row r="27" spans="1:8" s="45" customFormat="1" ht="26.4">
      <c r="A27" s="94"/>
      <c r="B27" s="43" t="s">
        <v>74</v>
      </c>
      <c r="C27" s="44">
        <v>622</v>
      </c>
      <c r="D27" s="84"/>
      <c r="E27" s="45">
        <f t="shared" si="0"/>
        <v>0</v>
      </c>
      <c r="F27" s="84">
        <v>0</v>
      </c>
      <c r="G27" s="45">
        <f t="shared" si="1"/>
        <v>0</v>
      </c>
      <c r="H27" s="33"/>
    </row>
    <row r="28" spans="1:8" s="45" customFormat="1">
      <c r="A28" s="94"/>
      <c r="B28" s="43" t="s">
        <v>75</v>
      </c>
      <c r="C28" s="44">
        <v>623</v>
      </c>
      <c r="D28" s="84">
        <v>0</v>
      </c>
      <c r="E28" s="45">
        <f t="shared" si="0"/>
        <v>0</v>
      </c>
      <c r="F28" s="84">
        <v>0</v>
      </c>
      <c r="G28" s="45">
        <f t="shared" si="1"/>
        <v>0</v>
      </c>
      <c r="H28" s="33">
        <f>+'Est. Cambios Patrimonio'!K11</f>
        <v>0</v>
      </c>
    </row>
    <row r="29" spans="1:8" s="45" customFormat="1" ht="26.4">
      <c r="A29" s="94"/>
      <c r="B29" s="43" t="s">
        <v>76</v>
      </c>
      <c r="C29" s="44">
        <v>624</v>
      </c>
      <c r="D29" s="84"/>
      <c r="E29" s="45">
        <f t="shared" si="0"/>
        <v>0</v>
      </c>
      <c r="F29" s="84"/>
      <c r="G29" s="45">
        <f t="shared" si="1"/>
        <v>0</v>
      </c>
      <c r="H29" s="33">
        <v>0</v>
      </c>
    </row>
    <row r="30" spans="1:8" s="45" customFormat="1">
      <c r="A30" s="94"/>
      <c r="B30" s="46" t="s">
        <v>77</v>
      </c>
      <c r="C30" s="44">
        <v>625</v>
      </c>
      <c r="D30" s="84"/>
      <c r="E30" s="45">
        <f t="shared" si="0"/>
        <v>0</v>
      </c>
      <c r="F30" s="84"/>
      <c r="G30" s="45">
        <f t="shared" si="1"/>
        <v>0</v>
      </c>
      <c r="H30" s="33">
        <v>0</v>
      </c>
    </row>
    <row r="31" spans="1:8">
      <c r="B31" s="47" t="s">
        <v>48</v>
      </c>
      <c r="C31" s="48">
        <v>698</v>
      </c>
      <c r="D31" s="47">
        <f>SUM(D6:D30)</f>
        <v>0</v>
      </c>
      <c r="E31" s="47">
        <f t="shared" ref="E31:H31" si="2">SUM(E6:E30)</f>
        <v>0</v>
      </c>
      <c r="F31" s="47">
        <f t="shared" si="2"/>
        <v>0</v>
      </c>
      <c r="G31" s="47">
        <f t="shared" si="2"/>
        <v>0</v>
      </c>
      <c r="H31" s="47">
        <f t="shared" si="2"/>
        <v>0</v>
      </c>
    </row>
  </sheetData>
  <sheetProtection password="D441" sheet="1" objects="1" scenarios="1" autoFilter="0"/>
  <mergeCells count="3">
    <mergeCell ref="A9:A11"/>
    <mergeCell ref="A12:A22"/>
    <mergeCell ref="A23:A30"/>
  </mergeCells>
  <conditionalFormatting sqref="G6:G30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7"/>
  <sheetViews>
    <sheetView zoomScale="115" zoomScaleNormal="115" workbookViewId="0">
      <pane xSplit="2" ySplit="10" topLeftCell="C11" activePane="bottomRight" state="frozen"/>
      <selection pane="topRight" activeCell="C1" sqref="C1"/>
      <selection pane="bottomLeft" activeCell="A11" sqref="A11"/>
      <selection pane="bottomRight" activeCell="C10" sqref="C10"/>
    </sheetView>
  </sheetViews>
  <sheetFormatPr baseColWidth="10" defaultColWidth="11.44140625" defaultRowHeight="12.6"/>
  <cols>
    <col min="1" max="1" width="41.5546875" style="3" customWidth="1"/>
    <col min="2" max="2" width="16.88671875" style="3" customWidth="1"/>
    <col min="3" max="21" width="16" style="3" customWidth="1"/>
    <col min="22" max="16384" width="11.44140625" style="3"/>
  </cols>
  <sheetData>
    <row r="1" spans="1:24" ht="13.2" thickBot="1">
      <c r="B1" s="4" t="s">
        <v>0</v>
      </c>
      <c r="C1" s="97" t="str">
        <f>+Base!A1</f>
        <v>Empresa Modelo S.A.</v>
      </c>
      <c r="D1" s="98"/>
      <c r="E1" s="98"/>
      <c r="F1" s="98"/>
      <c r="G1" s="98"/>
      <c r="H1" s="5"/>
      <c r="N1" s="6"/>
      <c r="O1" s="6"/>
      <c r="P1" s="6"/>
      <c r="Q1" s="6"/>
      <c r="R1" s="6"/>
      <c r="S1" s="6"/>
      <c r="T1" s="6"/>
      <c r="U1" s="7"/>
    </row>
    <row r="2" spans="1:24" ht="13.2" thickBot="1">
      <c r="B2" s="4" t="s">
        <v>1</v>
      </c>
      <c r="C2" s="99"/>
      <c r="D2" s="100"/>
      <c r="E2" s="100"/>
      <c r="F2" s="100"/>
      <c r="G2" s="100"/>
      <c r="H2" s="5"/>
      <c r="P2" s="6"/>
      <c r="Q2" s="6"/>
      <c r="R2" s="6"/>
      <c r="S2" s="6"/>
      <c r="T2" s="6"/>
      <c r="U2" s="7"/>
      <c r="W2" s="8"/>
      <c r="X2" s="8"/>
    </row>
    <row r="3" spans="1:24" ht="13.2" thickBot="1">
      <c r="B3" s="4" t="s">
        <v>2</v>
      </c>
      <c r="C3" s="99"/>
      <c r="D3" s="100"/>
      <c r="E3" s="100"/>
      <c r="F3" s="100"/>
      <c r="G3" s="100"/>
      <c r="H3" s="5"/>
      <c r="P3" s="6"/>
      <c r="Q3" s="6"/>
      <c r="R3" s="6"/>
      <c r="S3" s="6"/>
      <c r="T3" s="6"/>
      <c r="U3" s="7"/>
      <c r="W3" s="8"/>
      <c r="X3" s="8"/>
    </row>
    <row r="4" spans="1:24" ht="13.2" thickBot="1">
      <c r="B4" s="4" t="s">
        <v>3</v>
      </c>
      <c r="C4" s="99"/>
      <c r="D4" s="100"/>
      <c r="E4" s="100"/>
      <c r="F4" s="100"/>
      <c r="G4" s="100"/>
      <c r="H4" s="5"/>
      <c r="P4" s="6"/>
      <c r="Q4" s="6"/>
      <c r="R4" s="6"/>
      <c r="S4" s="6"/>
      <c r="T4" s="6"/>
      <c r="U4" s="7"/>
      <c r="W4" s="8"/>
      <c r="X4" s="8"/>
    </row>
    <row r="5" spans="1:24">
      <c r="B5" s="4" t="s">
        <v>4</v>
      </c>
      <c r="C5" s="99"/>
      <c r="D5" s="100"/>
      <c r="E5" s="100"/>
      <c r="F5" s="100"/>
      <c r="G5" s="100"/>
      <c r="H5" s="5"/>
      <c r="N5" s="6"/>
      <c r="O5" s="6"/>
      <c r="P5" s="6"/>
      <c r="Q5" s="6"/>
      <c r="R5" s="6"/>
      <c r="S5" s="6"/>
      <c r="T5" s="6"/>
      <c r="U5" s="7"/>
    </row>
    <row r="6" spans="1:24" ht="13.2" thickBot="1">
      <c r="A6" s="9"/>
      <c r="B6" s="10"/>
      <c r="C6" s="11"/>
      <c r="D6" s="11"/>
      <c r="E6" s="11"/>
      <c r="F6" s="11"/>
      <c r="G6" s="11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2"/>
    </row>
    <row r="7" spans="1:24" ht="18" thickBot="1">
      <c r="A7" s="95" t="s">
        <v>42</v>
      </c>
      <c r="B7" s="96"/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13"/>
    </row>
    <row r="8" spans="1:24" s="14" customFormat="1" ht="12" thickBot="1">
      <c r="A8" s="103" t="s">
        <v>10</v>
      </c>
      <c r="B8" s="104"/>
      <c r="C8" s="114" t="s">
        <v>43</v>
      </c>
      <c r="D8" s="114" t="s">
        <v>5</v>
      </c>
      <c r="E8" s="114" t="s">
        <v>6</v>
      </c>
      <c r="F8" s="109" t="s">
        <v>7</v>
      </c>
      <c r="G8" s="110"/>
      <c r="H8" s="109" t="s">
        <v>8</v>
      </c>
      <c r="I8" s="110"/>
      <c r="J8" s="110"/>
      <c r="K8" s="111"/>
      <c r="L8" s="109" t="s">
        <v>9</v>
      </c>
      <c r="M8" s="110"/>
      <c r="N8" s="110"/>
      <c r="O8" s="110"/>
      <c r="P8" s="110"/>
      <c r="Q8" s="110"/>
      <c r="R8" s="110"/>
      <c r="S8" s="110"/>
      <c r="T8" s="111"/>
      <c r="U8" s="112"/>
    </row>
    <row r="9" spans="1:24" s="14" customFormat="1" ht="61.8" thickBot="1">
      <c r="A9" s="105"/>
      <c r="B9" s="106"/>
      <c r="C9" s="115"/>
      <c r="D9" s="115"/>
      <c r="E9" s="115"/>
      <c r="F9" s="15" t="s">
        <v>11</v>
      </c>
      <c r="G9" s="15" t="s">
        <v>12</v>
      </c>
      <c r="H9" s="15" t="s">
        <v>37</v>
      </c>
      <c r="I9" s="15" t="s">
        <v>39</v>
      </c>
      <c r="J9" s="15" t="s">
        <v>38</v>
      </c>
      <c r="K9" s="15" t="s">
        <v>40</v>
      </c>
      <c r="L9" s="15" t="s">
        <v>13</v>
      </c>
      <c r="M9" s="15" t="s">
        <v>14</v>
      </c>
      <c r="N9" s="15" t="s">
        <v>36</v>
      </c>
      <c r="O9" s="15" t="s">
        <v>15</v>
      </c>
      <c r="P9" s="15" t="s">
        <v>16</v>
      </c>
      <c r="Q9" s="15" t="s">
        <v>17</v>
      </c>
      <c r="R9" s="15" t="s">
        <v>18</v>
      </c>
      <c r="S9" s="15" t="s">
        <v>19</v>
      </c>
      <c r="T9" s="15" t="s">
        <v>20</v>
      </c>
      <c r="U9" s="113"/>
    </row>
    <row r="10" spans="1:24" s="14" customFormat="1" ht="18" customHeight="1" thickBot="1">
      <c r="A10" s="107"/>
      <c r="B10" s="108"/>
      <c r="C10" s="16">
        <v>301</v>
      </c>
      <c r="D10" s="17">
        <v>302</v>
      </c>
      <c r="E10" s="17">
        <v>303</v>
      </c>
      <c r="F10" s="17">
        <v>30401</v>
      </c>
      <c r="G10" s="17">
        <v>30402</v>
      </c>
      <c r="H10" s="18">
        <v>30501</v>
      </c>
      <c r="I10" s="18">
        <v>30502</v>
      </c>
      <c r="J10" s="18">
        <v>30503</v>
      </c>
      <c r="K10" s="18">
        <v>30504</v>
      </c>
      <c r="L10" s="18">
        <v>30601</v>
      </c>
      <c r="M10" s="18">
        <v>30602</v>
      </c>
      <c r="N10" s="18">
        <v>30603</v>
      </c>
      <c r="O10" s="18">
        <v>30604</v>
      </c>
      <c r="P10" s="18">
        <v>30605</v>
      </c>
      <c r="Q10" s="18">
        <v>30606</v>
      </c>
      <c r="R10" s="18">
        <v>30607</v>
      </c>
      <c r="S10" s="18">
        <v>30701</v>
      </c>
      <c r="T10" s="18">
        <v>30702</v>
      </c>
      <c r="U10" s="19"/>
    </row>
    <row r="11" spans="1:24" s="22" customFormat="1" ht="23.4" customHeight="1">
      <c r="A11" s="20" t="s">
        <v>21</v>
      </c>
      <c r="B11" s="21">
        <v>99</v>
      </c>
      <c r="C11" s="49">
        <f t="shared" ref="C11" si="0">C12+C18</f>
        <v>0</v>
      </c>
      <c r="D11" s="49">
        <f>D12+D13</f>
        <v>0</v>
      </c>
      <c r="E11" s="49">
        <f t="shared" ref="E11:U11" si="1">E12+E13</f>
        <v>0</v>
      </c>
      <c r="F11" s="49">
        <f t="shared" si="1"/>
        <v>0</v>
      </c>
      <c r="G11" s="49">
        <f t="shared" si="1"/>
        <v>0</v>
      </c>
      <c r="H11" s="49">
        <f t="shared" si="1"/>
        <v>0</v>
      </c>
      <c r="I11" s="49">
        <f t="shared" si="1"/>
        <v>0</v>
      </c>
      <c r="J11" s="49">
        <f t="shared" si="1"/>
        <v>0</v>
      </c>
      <c r="K11" s="49">
        <f t="shared" si="1"/>
        <v>0</v>
      </c>
      <c r="L11" s="49">
        <f t="shared" si="1"/>
        <v>0</v>
      </c>
      <c r="M11" s="49">
        <f t="shared" si="1"/>
        <v>0</v>
      </c>
      <c r="N11" s="49">
        <f t="shared" si="1"/>
        <v>0</v>
      </c>
      <c r="O11" s="49">
        <f t="shared" si="1"/>
        <v>0</v>
      </c>
      <c r="P11" s="49">
        <f t="shared" si="1"/>
        <v>0</v>
      </c>
      <c r="Q11" s="49">
        <f t="shared" si="1"/>
        <v>0</v>
      </c>
      <c r="R11" s="49">
        <f t="shared" si="1"/>
        <v>0</v>
      </c>
      <c r="S11" s="49">
        <f>S12+S13</f>
        <v>0</v>
      </c>
      <c r="T11" s="49">
        <f t="shared" si="1"/>
        <v>0</v>
      </c>
      <c r="U11" s="49">
        <f t="shared" si="1"/>
        <v>0</v>
      </c>
    </row>
    <row r="12" spans="1:24" s="22" customFormat="1" ht="23.4" customHeight="1">
      <c r="A12" s="23" t="s">
        <v>24</v>
      </c>
      <c r="B12" s="24">
        <v>9901</v>
      </c>
      <c r="C12" s="49">
        <f>SUM(C14:C16)</f>
        <v>0</v>
      </c>
      <c r="D12" s="49">
        <f>SUM(D14:D16)</f>
        <v>0</v>
      </c>
      <c r="E12" s="49">
        <f t="shared" ref="E12:T12" si="2">SUM(E14:E16)</f>
        <v>0</v>
      </c>
      <c r="F12" s="49">
        <f t="shared" si="2"/>
        <v>0</v>
      </c>
      <c r="G12" s="49">
        <f t="shared" si="2"/>
        <v>0</v>
      </c>
      <c r="H12" s="49">
        <f t="shared" si="2"/>
        <v>0</v>
      </c>
      <c r="I12" s="49">
        <f t="shared" si="2"/>
        <v>0</v>
      </c>
      <c r="J12" s="49">
        <f t="shared" si="2"/>
        <v>0</v>
      </c>
      <c r="K12" s="49">
        <f t="shared" si="2"/>
        <v>0</v>
      </c>
      <c r="L12" s="49">
        <f t="shared" si="2"/>
        <v>0</v>
      </c>
      <c r="M12" s="49">
        <f t="shared" si="2"/>
        <v>0</v>
      </c>
      <c r="N12" s="49">
        <f t="shared" si="2"/>
        <v>0</v>
      </c>
      <c r="O12" s="49">
        <f t="shared" si="2"/>
        <v>0</v>
      </c>
      <c r="P12" s="49">
        <f t="shared" si="2"/>
        <v>0</v>
      </c>
      <c r="Q12" s="49">
        <f t="shared" si="2"/>
        <v>0</v>
      </c>
      <c r="R12" s="49">
        <f t="shared" si="2"/>
        <v>0</v>
      </c>
      <c r="S12" s="49">
        <f>SUM(S14:S16)</f>
        <v>0</v>
      </c>
      <c r="T12" s="49">
        <f t="shared" si="2"/>
        <v>0</v>
      </c>
      <c r="U12" s="49">
        <f t="shared" ref="U12:U26" si="3">+SUM(C12:T12)</f>
        <v>0</v>
      </c>
    </row>
    <row r="13" spans="1:24" s="22" customFormat="1" ht="23.4" customHeight="1">
      <c r="A13" s="23" t="s">
        <v>25</v>
      </c>
      <c r="B13" s="24">
        <v>9902</v>
      </c>
      <c r="C13" s="49">
        <f>SUM(C17:C26)</f>
        <v>0</v>
      </c>
      <c r="D13" s="49">
        <f>SUM(D17:D26)</f>
        <v>0</v>
      </c>
      <c r="E13" s="49">
        <f t="shared" ref="E13:T13" si="4">SUM(E17:E26)</f>
        <v>0</v>
      </c>
      <c r="F13" s="49">
        <f t="shared" si="4"/>
        <v>0</v>
      </c>
      <c r="G13" s="49">
        <f t="shared" si="4"/>
        <v>0</v>
      </c>
      <c r="H13" s="49">
        <f t="shared" si="4"/>
        <v>0</v>
      </c>
      <c r="I13" s="49">
        <f t="shared" si="4"/>
        <v>0</v>
      </c>
      <c r="J13" s="49">
        <f t="shared" si="4"/>
        <v>0</v>
      </c>
      <c r="K13" s="49">
        <f t="shared" si="4"/>
        <v>0</v>
      </c>
      <c r="L13" s="49">
        <f t="shared" si="4"/>
        <v>0</v>
      </c>
      <c r="M13" s="49">
        <f t="shared" si="4"/>
        <v>0</v>
      </c>
      <c r="N13" s="49">
        <f t="shared" si="4"/>
        <v>0</v>
      </c>
      <c r="O13" s="49">
        <f t="shared" si="4"/>
        <v>0</v>
      </c>
      <c r="P13" s="49">
        <f t="shared" si="4"/>
        <v>0</v>
      </c>
      <c r="Q13" s="49">
        <f t="shared" si="4"/>
        <v>0</v>
      </c>
      <c r="R13" s="49">
        <f t="shared" si="4"/>
        <v>0</v>
      </c>
      <c r="S13" s="49">
        <f>SUM(S17:S26)</f>
        <v>0</v>
      </c>
      <c r="T13" s="49">
        <f t="shared" si="4"/>
        <v>0</v>
      </c>
      <c r="U13" s="49">
        <f t="shared" si="3"/>
        <v>0</v>
      </c>
    </row>
    <row r="14" spans="1:24" s="22" customFormat="1" ht="23.4" customHeight="1">
      <c r="A14" s="23" t="s">
        <v>22</v>
      </c>
      <c r="B14" s="24">
        <v>990101</v>
      </c>
      <c r="C14" s="50">
        <f>+Base!D6</f>
        <v>0</v>
      </c>
      <c r="D14" s="50">
        <f>+Base!D8</f>
        <v>0</v>
      </c>
      <c r="E14" s="50">
        <v>0</v>
      </c>
      <c r="F14" s="50">
        <f>+Base!D9</f>
        <v>0</v>
      </c>
      <c r="G14" s="50">
        <f>+Base!D10+Base!D11</f>
        <v>0</v>
      </c>
      <c r="H14" s="50">
        <f>+Base!D25</f>
        <v>0</v>
      </c>
      <c r="I14" s="50">
        <f>+Base!D23</f>
        <v>0</v>
      </c>
      <c r="J14" s="50">
        <f>+Base!D24</f>
        <v>0</v>
      </c>
      <c r="K14" s="50">
        <f>+Base!D28</f>
        <v>0</v>
      </c>
      <c r="L14" s="50">
        <f>+Base!D16</f>
        <v>0</v>
      </c>
      <c r="M14" s="50">
        <f>+Base!D17</f>
        <v>0</v>
      </c>
      <c r="N14" s="50">
        <f>+Base!D19</f>
        <v>0</v>
      </c>
      <c r="O14" s="50">
        <f>+Base!D12</f>
        <v>0</v>
      </c>
      <c r="P14" s="50">
        <f>+Base!D13</f>
        <v>0</v>
      </c>
      <c r="Q14" s="50">
        <f>+Base!D14</f>
        <v>0</v>
      </c>
      <c r="R14" s="50">
        <f>+Base!D15</f>
        <v>0</v>
      </c>
      <c r="S14" s="50">
        <f>+Base!D20</f>
        <v>0</v>
      </c>
      <c r="T14" s="50">
        <f>+Base!D21</f>
        <v>0</v>
      </c>
      <c r="U14" s="49">
        <f t="shared" si="3"/>
        <v>0</v>
      </c>
    </row>
    <row r="15" spans="1:24" s="22" customFormat="1" ht="23.4" customHeight="1">
      <c r="A15" s="23" t="s">
        <v>23</v>
      </c>
      <c r="B15" s="25">
        <v>990102</v>
      </c>
      <c r="C15" s="26"/>
      <c r="D15" s="26"/>
      <c r="E15" s="26"/>
      <c r="F15" s="26"/>
      <c r="G15" s="26"/>
      <c r="H15" s="27"/>
      <c r="I15" s="27"/>
      <c r="J15" s="27"/>
      <c r="K15" s="27"/>
      <c r="L15" s="27"/>
      <c r="M15" s="27"/>
      <c r="N15" s="27"/>
      <c r="O15" s="26"/>
      <c r="P15" s="26"/>
      <c r="Q15" s="26"/>
      <c r="R15" s="26"/>
      <c r="S15" s="92">
        <v>0</v>
      </c>
      <c r="T15" s="92">
        <v>0</v>
      </c>
      <c r="U15" s="49">
        <f t="shared" si="3"/>
        <v>0</v>
      </c>
    </row>
    <row r="16" spans="1:24" s="22" customFormat="1" ht="23.4" customHeight="1">
      <c r="A16" s="23" t="s">
        <v>26</v>
      </c>
      <c r="B16" s="25">
        <v>990103</v>
      </c>
      <c r="C16" s="26"/>
      <c r="D16" s="26"/>
      <c r="E16" s="26"/>
      <c r="F16" s="26"/>
      <c r="G16" s="26"/>
      <c r="H16" s="27">
        <v>0</v>
      </c>
      <c r="I16" s="27"/>
      <c r="J16" s="27"/>
      <c r="K16" s="27"/>
      <c r="L16" s="27"/>
      <c r="M16" s="27"/>
      <c r="N16" s="27"/>
      <c r="O16" s="26"/>
      <c r="P16" s="26"/>
      <c r="Q16" s="26"/>
      <c r="R16" s="26"/>
      <c r="S16" s="92">
        <v>0</v>
      </c>
      <c r="T16" s="92">
        <v>0</v>
      </c>
      <c r="U16" s="49">
        <f t="shared" si="3"/>
        <v>0</v>
      </c>
    </row>
    <row r="17" spans="1:21" s="22" customFormat="1" ht="23.4" customHeight="1">
      <c r="A17" s="23" t="s">
        <v>27</v>
      </c>
      <c r="B17" s="25">
        <v>990201</v>
      </c>
      <c r="C17" s="27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92">
        <v>0</v>
      </c>
      <c r="T17" s="92">
        <v>0</v>
      </c>
      <c r="U17" s="49">
        <f t="shared" si="3"/>
        <v>0</v>
      </c>
    </row>
    <row r="18" spans="1:21" s="22" customFormat="1" ht="23.4" customHeight="1">
      <c r="A18" s="23" t="s">
        <v>28</v>
      </c>
      <c r="B18" s="25">
        <v>990202</v>
      </c>
      <c r="C18" s="26"/>
      <c r="D18" s="27">
        <v>0</v>
      </c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92">
        <v>0</v>
      </c>
      <c r="T18" s="92">
        <v>0</v>
      </c>
      <c r="U18" s="49">
        <f t="shared" si="3"/>
        <v>0</v>
      </c>
    </row>
    <row r="19" spans="1:21" s="22" customFormat="1" ht="23.4" customHeight="1">
      <c r="A19" s="23" t="s">
        <v>29</v>
      </c>
      <c r="B19" s="25">
        <v>990203</v>
      </c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92">
        <v>0</v>
      </c>
      <c r="T19" s="92">
        <v>0</v>
      </c>
      <c r="U19" s="49">
        <f t="shared" si="3"/>
        <v>0</v>
      </c>
    </row>
    <row r="20" spans="1:21" s="22" customFormat="1" ht="23.4" customHeight="1">
      <c r="A20" s="23" t="s">
        <v>30</v>
      </c>
      <c r="B20" s="25">
        <v>990204</v>
      </c>
      <c r="C20" s="26"/>
      <c r="D20" s="26"/>
      <c r="E20" s="26"/>
      <c r="F20" s="26"/>
      <c r="G20" s="26"/>
      <c r="H20" s="26"/>
      <c r="I20" s="26"/>
      <c r="J20" s="26"/>
      <c r="K20" s="26"/>
      <c r="L20" s="27">
        <v>0</v>
      </c>
      <c r="M20" s="26"/>
      <c r="N20" s="26"/>
      <c r="O20" s="26"/>
      <c r="P20" s="26"/>
      <c r="Q20" s="26"/>
      <c r="R20" s="26"/>
      <c r="S20" s="92">
        <v>0</v>
      </c>
      <c r="T20" s="92">
        <v>0</v>
      </c>
      <c r="U20" s="49">
        <f t="shared" si="3"/>
        <v>0</v>
      </c>
    </row>
    <row r="21" spans="1:21" s="22" customFormat="1" ht="23.4" customHeight="1">
      <c r="A21" s="23" t="s">
        <v>31</v>
      </c>
      <c r="B21" s="25">
        <v>990205</v>
      </c>
      <c r="C21" s="27"/>
      <c r="D21" s="27"/>
      <c r="E21" s="27"/>
      <c r="F21" s="27">
        <v>0</v>
      </c>
      <c r="G21" s="27"/>
      <c r="H21" s="27"/>
      <c r="I21" s="27"/>
      <c r="J21" s="27"/>
      <c r="K21" s="27"/>
      <c r="L21" s="27">
        <v>0</v>
      </c>
      <c r="M21" s="27"/>
      <c r="N21" s="27"/>
      <c r="O21" s="27"/>
      <c r="P21" s="27"/>
      <c r="Q21" s="27"/>
      <c r="R21" s="27"/>
      <c r="S21" s="27">
        <v>0</v>
      </c>
      <c r="T21" s="27">
        <v>0</v>
      </c>
      <c r="U21" s="49">
        <f t="shared" si="3"/>
        <v>0</v>
      </c>
    </row>
    <row r="22" spans="1:21" s="22" customFormat="1" ht="33" customHeight="1">
      <c r="A22" s="23" t="s">
        <v>33</v>
      </c>
      <c r="B22" s="25">
        <v>990206</v>
      </c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92">
        <v>0</v>
      </c>
      <c r="T22" s="92">
        <v>0</v>
      </c>
      <c r="U22" s="49">
        <f t="shared" si="3"/>
        <v>0</v>
      </c>
    </row>
    <row r="23" spans="1:21" s="22" customFormat="1" ht="33" customHeight="1">
      <c r="A23" s="23" t="s">
        <v>34</v>
      </c>
      <c r="B23" s="25">
        <v>990207</v>
      </c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92">
        <v>0</v>
      </c>
      <c r="T23" s="92">
        <v>0</v>
      </c>
      <c r="U23" s="49">
        <f t="shared" si="3"/>
        <v>0</v>
      </c>
    </row>
    <row r="24" spans="1:21" s="22" customFormat="1" ht="33" customHeight="1">
      <c r="A24" s="23" t="s">
        <v>41</v>
      </c>
      <c r="B24" s="25">
        <v>990208</v>
      </c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92">
        <v>0</v>
      </c>
      <c r="T24" s="92">
        <v>0</v>
      </c>
      <c r="U24" s="49">
        <f t="shared" si="3"/>
        <v>0</v>
      </c>
    </row>
    <row r="25" spans="1:21" s="22" customFormat="1" ht="33" customHeight="1">
      <c r="A25" s="23" t="s">
        <v>32</v>
      </c>
      <c r="B25" s="24">
        <v>990209</v>
      </c>
      <c r="C25" s="27"/>
      <c r="D25" s="27"/>
      <c r="E25" s="27"/>
      <c r="F25" s="27"/>
      <c r="G25" s="27"/>
      <c r="H25" s="27"/>
      <c r="I25" s="27"/>
      <c r="J25" s="27"/>
      <c r="K25" s="27"/>
      <c r="L25" s="27">
        <v>0</v>
      </c>
      <c r="M25" s="27"/>
      <c r="N25" s="27"/>
      <c r="O25" s="27"/>
      <c r="P25" s="27"/>
      <c r="Q25" s="27"/>
      <c r="R25" s="27"/>
      <c r="S25" s="92">
        <v>0</v>
      </c>
      <c r="T25" s="92">
        <v>0</v>
      </c>
      <c r="U25" s="49">
        <f t="shared" si="3"/>
        <v>0</v>
      </c>
    </row>
    <row r="26" spans="1:21" s="22" customFormat="1" ht="33" customHeight="1">
      <c r="A26" s="23" t="s">
        <v>35</v>
      </c>
      <c r="B26" s="24">
        <v>990210</v>
      </c>
      <c r="C26" s="27"/>
      <c r="D26" s="27"/>
      <c r="E26" s="27"/>
      <c r="F26" s="27"/>
      <c r="G26" s="27"/>
      <c r="H26" s="27"/>
      <c r="I26" s="27"/>
      <c r="J26" s="27"/>
      <c r="K26" s="27">
        <v>0</v>
      </c>
      <c r="L26" s="27"/>
      <c r="M26" s="27"/>
      <c r="N26" s="27"/>
      <c r="O26" s="27"/>
      <c r="P26" s="27"/>
      <c r="Q26" s="27"/>
      <c r="R26" s="27"/>
      <c r="S26" s="27">
        <v>0</v>
      </c>
      <c r="T26" s="27">
        <v>0</v>
      </c>
      <c r="U26" s="49">
        <f t="shared" si="3"/>
        <v>0</v>
      </c>
    </row>
    <row r="27" spans="1:21" ht="13.8" thickBot="1">
      <c r="A27" s="28"/>
      <c r="B27" s="29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101"/>
      <c r="U27" s="102"/>
    </row>
  </sheetData>
  <sheetProtection password="D441" sheet="1" objects="1" scenarios="1" autoFilter="0"/>
  <mergeCells count="15">
    <mergeCell ref="T27:U27"/>
    <mergeCell ref="A8:B10"/>
    <mergeCell ref="L8:T8"/>
    <mergeCell ref="U8:U9"/>
    <mergeCell ref="C8:C9"/>
    <mergeCell ref="D8:D9"/>
    <mergeCell ref="E8:E9"/>
    <mergeCell ref="F8:G8"/>
    <mergeCell ref="H8:K8"/>
    <mergeCell ref="A7:T7"/>
    <mergeCell ref="C1:G1"/>
    <mergeCell ref="C2:G2"/>
    <mergeCell ref="C3:G3"/>
    <mergeCell ref="C4:G4"/>
    <mergeCell ref="C5:G5"/>
  </mergeCells>
  <dataValidations disablePrompts="1" count="5">
    <dataValidation type="decimal" allowBlank="1" showInputMessage="1" showErrorMessage="1" sqref="C14:L14">
      <formula1>0</formula1>
      <formula2>10000000000</formula2>
    </dataValidation>
    <dataValidation type="decimal" allowBlank="1" showInputMessage="1" showErrorMessage="1" sqref="S22:S24 S26 D22 L26 D24:D26 C23:C26 E22:K26 C18:C20 M22:R26 L22:L24 C15:C16 D15:D17 L15:L19 M15:M20 E15:K20 N17:N20 D19:D20 O15:T20 T22:T25">
      <formula1>0</formula1>
      <formula2>10000000</formula2>
    </dataValidation>
    <dataValidation type="decimal" allowBlank="1" showInputMessage="1" showErrorMessage="1" sqref="T26 S25 L25 L20 S21">
      <formula1>-100000000000000</formula1>
      <formula2>0</formula2>
    </dataValidation>
    <dataValidation type="decimal" allowBlank="1" showInputMessage="1" showErrorMessage="1" sqref="C21:C22 D23 N15:N16 C17 D18 D21:R21">
      <formula1>-10000000</formula1>
      <formula2>10000000</formula2>
    </dataValidation>
    <dataValidation type="decimal" allowBlank="1" showInputMessage="1" showErrorMessage="1" sqref="T21">
      <formula1>0</formula1>
      <formula2>10000000000000000</formula2>
    </dataValidation>
  </dataValidations>
  <pageMargins left="0.7" right="0.7" top="0.75" bottom="0.75" header="0.3" footer="0.3"/>
  <pageSetup paperSize="9" scale="41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88"/>
  <sheetViews>
    <sheetView workbookViewId="0">
      <selection activeCell="A32" sqref="A32"/>
    </sheetView>
  </sheetViews>
  <sheetFormatPr baseColWidth="10" defaultRowHeight="13.2"/>
  <cols>
    <col min="21" max="21" width="11.5546875" style="90"/>
  </cols>
  <sheetData>
    <row r="1" spans="1:3">
      <c r="A1" s="88">
        <v>99</v>
      </c>
      <c r="B1" s="88">
        <v>301</v>
      </c>
      <c r="C1" s="89">
        <f>+'Est. Cambios Patrimonio'!C11</f>
        <v>0</v>
      </c>
    </row>
    <row r="2" spans="1:3">
      <c r="A2" s="88">
        <v>99</v>
      </c>
      <c r="B2" s="88">
        <v>302</v>
      </c>
      <c r="C2" s="89">
        <f>+'Est. Cambios Patrimonio'!D11</f>
        <v>0</v>
      </c>
    </row>
    <row r="3" spans="1:3">
      <c r="A3" s="88">
        <v>99</v>
      </c>
      <c r="B3" s="88">
        <v>303</v>
      </c>
      <c r="C3" s="89">
        <f>+'Est. Cambios Patrimonio'!E11</f>
        <v>0</v>
      </c>
    </row>
    <row r="4" spans="1:3">
      <c r="A4" s="88">
        <v>99</v>
      </c>
      <c r="B4" s="88">
        <v>30401</v>
      </c>
      <c r="C4" s="89">
        <f>+'Est. Cambios Patrimonio'!F11</f>
        <v>0</v>
      </c>
    </row>
    <row r="5" spans="1:3">
      <c r="A5" s="88">
        <v>99</v>
      </c>
      <c r="B5" s="88">
        <v>30402</v>
      </c>
      <c r="C5" s="89">
        <f>+'Est. Cambios Patrimonio'!G11</f>
        <v>0</v>
      </c>
    </row>
    <row r="6" spans="1:3">
      <c r="A6" s="88">
        <v>99</v>
      </c>
      <c r="B6" s="88">
        <v>30501</v>
      </c>
      <c r="C6" s="89">
        <f>+'Est. Cambios Patrimonio'!H11</f>
        <v>0</v>
      </c>
    </row>
    <row r="7" spans="1:3">
      <c r="A7" s="88">
        <v>99</v>
      </c>
      <c r="B7" s="88">
        <v>30502</v>
      </c>
      <c r="C7" s="89">
        <f>+'Est. Cambios Patrimonio'!I11</f>
        <v>0</v>
      </c>
    </row>
    <row r="8" spans="1:3">
      <c r="A8" s="88">
        <v>99</v>
      </c>
      <c r="B8" s="88">
        <v>30503</v>
      </c>
      <c r="C8" s="89">
        <f>+'Est. Cambios Patrimonio'!J11</f>
        <v>0</v>
      </c>
    </row>
    <row r="9" spans="1:3">
      <c r="A9" s="88">
        <v>99</v>
      </c>
      <c r="B9" s="88">
        <v>30504</v>
      </c>
      <c r="C9" s="89">
        <f>+'Est. Cambios Patrimonio'!K11</f>
        <v>0</v>
      </c>
    </row>
    <row r="10" spans="1:3">
      <c r="A10" s="88">
        <v>99</v>
      </c>
      <c r="B10" s="88">
        <v>30601</v>
      </c>
      <c r="C10" s="89">
        <f>+'Est. Cambios Patrimonio'!L11</f>
        <v>0</v>
      </c>
    </row>
    <row r="11" spans="1:3">
      <c r="A11" s="88">
        <v>99</v>
      </c>
      <c r="B11" s="88">
        <v>30602</v>
      </c>
      <c r="C11" s="89">
        <f>+'Est. Cambios Patrimonio'!M11</f>
        <v>0</v>
      </c>
    </row>
    <row r="12" spans="1:3">
      <c r="A12" s="88">
        <v>99</v>
      </c>
      <c r="B12" s="88">
        <v>30603</v>
      </c>
      <c r="C12" s="89">
        <f>+'Est. Cambios Patrimonio'!N11</f>
        <v>0</v>
      </c>
    </row>
    <row r="13" spans="1:3">
      <c r="A13" s="88">
        <v>99</v>
      </c>
      <c r="B13" s="88">
        <v>30604</v>
      </c>
      <c r="C13" s="89">
        <f>+'Est. Cambios Patrimonio'!O11</f>
        <v>0</v>
      </c>
    </row>
    <row r="14" spans="1:3">
      <c r="A14" s="88">
        <v>99</v>
      </c>
      <c r="B14" s="88">
        <v>30605</v>
      </c>
      <c r="C14" s="89">
        <f>+'Est. Cambios Patrimonio'!P11</f>
        <v>0</v>
      </c>
    </row>
    <row r="15" spans="1:3">
      <c r="A15" s="88">
        <v>99</v>
      </c>
      <c r="B15" s="88">
        <v>30606</v>
      </c>
      <c r="C15" s="89">
        <f>+'Est. Cambios Patrimonio'!Q11</f>
        <v>0</v>
      </c>
    </row>
    <row r="16" spans="1:3">
      <c r="A16" s="88">
        <v>99</v>
      </c>
      <c r="B16" s="88">
        <v>30607</v>
      </c>
      <c r="C16" s="89">
        <f>+'Est. Cambios Patrimonio'!R11</f>
        <v>0</v>
      </c>
    </row>
    <row r="17" spans="1:3">
      <c r="A17" s="88">
        <v>99</v>
      </c>
      <c r="B17" s="88">
        <v>30701</v>
      </c>
      <c r="C17" s="89">
        <f>+'Est. Cambios Patrimonio'!S11</f>
        <v>0</v>
      </c>
    </row>
    <row r="18" spans="1:3">
      <c r="A18" s="88">
        <v>99</v>
      </c>
      <c r="B18" s="88">
        <v>30702</v>
      </c>
      <c r="C18" s="89">
        <f>+'Est. Cambios Patrimonio'!T11</f>
        <v>0</v>
      </c>
    </row>
    <row r="19" spans="1:3">
      <c r="A19" s="88">
        <v>9901</v>
      </c>
      <c r="B19" s="88">
        <v>301</v>
      </c>
      <c r="C19" s="89">
        <f>+'Est. Cambios Patrimonio'!C12</f>
        <v>0</v>
      </c>
    </row>
    <row r="20" spans="1:3">
      <c r="A20" s="88">
        <v>9901</v>
      </c>
      <c r="B20" s="88">
        <v>302</v>
      </c>
      <c r="C20" s="89">
        <f>+'Est. Cambios Patrimonio'!D12</f>
        <v>0</v>
      </c>
    </row>
    <row r="21" spans="1:3">
      <c r="A21" s="88">
        <v>9901</v>
      </c>
      <c r="B21" s="88">
        <v>303</v>
      </c>
      <c r="C21" s="89">
        <f>+'Est. Cambios Patrimonio'!E12</f>
        <v>0</v>
      </c>
    </row>
    <row r="22" spans="1:3">
      <c r="A22" s="88">
        <v>9901</v>
      </c>
      <c r="B22" s="88">
        <v>30401</v>
      </c>
      <c r="C22" s="89">
        <f>+'Est. Cambios Patrimonio'!F12</f>
        <v>0</v>
      </c>
    </row>
    <row r="23" spans="1:3">
      <c r="A23" s="88">
        <v>9901</v>
      </c>
      <c r="B23" s="88">
        <v>30402</v>
      </c>
      <c r="C23" s="89">
        <f>+'Est. Cambios Patrimonio'!G12</f>
        <v>0</v>
      </c>
    </row>
    <row r="24" spans="1:3">
      <c r="A24" s="88">
        <v>9901</v>
      </c>
      <c r="B24" s="88">
        <v>30501</v>
      </c>
      <c r="C24" s="89">
        <f>+'Est. Cambios Patrimonio'!H12</f>
        <v>0</v>
      </c>
    </row>
    <row r="25" spans="1:3">
      <c r="A25" s="88">
        <v>9901</v>
      </c>
      <c r="B25" s="88">
        <v>30502</v>
      </c>
      <c r="C25" s="89">
        <f>+'Est. Cambios Patrimonio'!I12</f>
        <v>0</v>
      </c>
    </row>
    <row r="26" spans="1:3">
      <c r="A26" s="88">
        <v>9901</v>
      </c>
      <c r="B26" s="88">
        <v>30503</v>
      </c>
      <c r="C26" s="89">
        <f>+'Est. Cambios Patrimonio'!J12</f>
        <v>0</v>
      </c>
    </row>
    <row r="27" spans="1:3">
      <c r="A27" s="88">
        <v>9901</v>
      </c>
      <c r="B27" s="88">
        <v>30504</v>
      </c>
      <c r="C27" s="89">
        <f>+'Est. Cambios Patrimonio'!K12</f>
        <v>0</v>
      </c>
    </row>
    <row r="28" spans="1:3">
      <c r="A28" s="88">
        <v>9901</v>
      </c>
      <c r="B28" s="88">
        <v>30601</v>
      </c>
      <c r="C28" s="89">
        <f>+'Est. Cambios Patrimonio'!L12</f>
        <v>0</v>
      </c>
    </row>
    <row r="29" spans="1:3">
      <c r="A29" s="88">
        <v>9901</v>
      </c>
      <c r="B29" s="88">
        <v>30602</v>
      </c>
      <c r="C29" s="89">
        <f>+'Est. Cambios Patrimonio'!M12</f>
        <v>0</v>
      </c>
    </row>
    <row r="30" spans="1:3">
      <c r="A30" s="88">
        <v>9901</v>
      </c>
      <c r="B30" s="88">
        <v>30603</v>
      </c>
      <c r="C30" s="89">
        <f>+'Est. Cambios Patrimonio'!N12</f>
        <v>0</v>
      </c>
    </row>
    <row r="31" spans="1:3">
      <c r="A31" s="88">
        <v>9901</v>
      </c>
      <c r="B31" s="88">
        <v>30604</v>
      </c>
      <c r="C31" s="89">
        <f>+'Est. Cambios Patrimonio'!O12</f>
        <v>0</v>
      </c>
    </row>
    <row r="32" spans="1:3">
      <c r="A32" s="88">
        <v>9901</v>
      </c>
      <c r="B32" s="88">
        <v>30605</v>
      </c>
      <c r="C32" s="89">
        <f>+'Est. Cambios Patrimonio'!P12</f>
        <v>0</v>
      </c>
    </row>
    <row r="33" spans="1:3">
      <c r="A33" s="88">
        <v>9901</v>
      </c>
      <c r="B33" s="88">
        <v>30606</v>
      </c>
      <c r="C33" s="89">
        <f>+'Est. Cambios Patrimonio'!Q12</f>
        <v>0</v>
      </c>
    </row>
    <row r="34" spans="1:3">
      <c r="A34" s="88">
        <v>9901</v>
      </c>
      <c r="B34" s="88">
        <v>30607</v>
      </c>
      <c r="C34" s="89">
        <f>+'Est. Cambios Patrimonio'!R12</f>
        <v>0</v>
      </c>
    </row>
    <row r="35" spans="1:3">
      <c r="A35" s="88">
        <v>9901</v>
      </c>
      <c r="B35" s="88">
        <v>30701</v>
      </c>
      <c r="C35" s="89">
        <f>+'Est. Cambios Patrimonio'!S12</f>
        <v>0</v>
      </c>
    </row>
    <row r="36" spans="1:3">
      <c r="A36" s="88">
        <v>9901</v>
      </c>
      <c r="B36" s="88">
        <v>30702</v>
      </c>
      <c r="C36" s="89">
        <f>+'Est. Cambios Patrimonio'!T12</f>
        <v>0</v>
      </c>
    </row>
    <row r="37" spans="1:3">
      <c r="A37" s="88">
        <v>9902</v>
      </c>
      <c r="B37" s="88">
        <v>301</v>
      </c>
      <c r="C37" s="89">
        <f>+'Est. Cambios Patrimonio'!C13</f>
        <v>0</v>
      </c>
    </row>
    <row r="38" spans="1:3">
      <c r="A38" s="88">
        <v>9902</v>
      </c>
      <c r="B38" s="88">
        <v>302</v>
      </c>
      <c r="C38" s="89">
        <f>+'Est. Cambios Patrimonio'!D13</f>
        <v>0</v>
      </c>
    </row>
    <row r="39" spans="1:3">
      <c r="A39" s="88">
        <v>9902</v>
      </c>
      <c r="B39" s="88">
        <v>303</v>
      </c>
      <c r="C39" s="89">
        <f>+'Est. Cambios Patrimonio'!E13</f>
        <v>0</v>
      </c>
    </row>
    <row r="40" spans="1:3">
      <c r="A40" s="88">
        <v>9902</v>
      </c>
      <c r="B40" s="88">
        <v>30401</v>
      </c>
      <c r="C40" s="89">
        <f>+'Est. Cambios Patrimonio'!F13</f>
        <v>0</v>
      </c>
    </row>
    <row r="41" spans="1:3">
      <c r="A41" s="88">
        <v>9902</v>
      </c>
      <c r="B41" s="88">
        <v>30402</v>
      </c>
      <c r="C41" s="89">
        <f>+'Est. Cambios Patrimonio'!G13</f>
        <v>0</v>
      </c>
    </row>
    <row r="42" spans="1:3">
      <c r="A42" s="88">
        <v>9902</v>
      </c>
      <c r="B42" s="88">
        <v>30501</v>
      </c>
      <c r="C42" s="89">
        <f>+'Est. Cambios Patrimonio'!H13</f>
        <v>0</v>
      </c>
    </row>
    <row r="43" spans="1:3">
      <c r="A43" s="88">
        <v>9902</v>
      </c>
      <c r="B43" s="88">
        <v>30502</v>
      </c>
      <c r="C43" s="89">
        <f>+'Est. Cambios Patrimonio'!I13</f>
        <v>0</v>
      </c>
    </row>
    <row r="44" spans="1:3">
      <c r="A44" s="88">
        <v>9902</v>
      </c>
      <c r="B44" s="88">
        <v>30503</v>
      </c>
      <c r="C44" s="89">
        <f>+'Est. Cambios Patrimonio'!J13</f>
        <v>0</v>
      </c>
    </row>
    <row r="45" spans="1:3">
      <c r="A45" s="88">
        <v>9902</v>
      </c>
      <c r="B45" s="88">
        <v>30504</v>
      </c>
      <c r="C45" s="89">
        <f>+'Est. Cambios Patrimonio'!K13</f>
        <v>0</v>
      </c>
    </row>
    <row r="46" spans="1:3">
      <c r="A46" s="88">
        <v>9902</v>
      </c>
      <c r="B46" s="88">
        <v>30601</v>
      </c>
      <c r="C46" s="89">
        <f>+'Est. Cambios Patrimonio'!L13</f>
        <v>0</v>
      </c>
    </row>
    <row r="47" spans="1:3">
      <c r="A47" s="88">
        <v>9902</v>
      </c>
      <c r="B47" s="88">
        <v>30602</v>
      </c>
      <c r="C47" s="89">
        <f>+'Est. Cambios Patrimonio'!M13</f>
        <v>0</v>
      </c>
    </row>
    <row r="48" spans="1:3">
      <c r="A48" s="88">
        <v>9902</v>
      </c>
      <c r="B48" s="88">
        <v>30603</v>
      </c>
      <c r="C48" s="89">
        <f>+'Est. Cambios Patrimonio'!N13</f>
        <v>0</v>
      </c>
    </row>
    <row r="49" spans="1:3">
      <c r="A49" s="88">
        <v>9902</v>
      </c>
      <c r="B49" s="88">
        <v>30604</v>
      </c>
      <c r="C49" s="89">
        <f>+'Est. Cambios Patrimonio'!O13</f>
        <v>0</v>
      </c>
    </row>
    <row r="50" spans="1:3">
      <c r="A50" s="88">
        <v>9902</v>
      </c>
      <c r="B50" s="88">
        <v>30605</v>
      </c>
      <c r="C50" s="89">
        <f>+'Est. Cambios Patrimonio'!P13</f>
        <v>0</v>
      </c>
    </row>
    <row r="51" spans="1:3">
      <c r="A51" s="88">
        <v>9902</v>
      </c>
      <c r="B51" s="88">
        <v>30606</v>
      </c>
      <c r="C51" s="89">
        <f>+'Est. Cambios Patrimonio'!Q13</f>
        <v>0</v>
      </c>
    </row>
    <row r="52" spans="1:3">
      <c r="A52" s="88">
        <v>9902</v>
      </c>
      <c r="B52" s="88">
        <v>30607</v>
      </c>
      <c r="C52" s="89">
        <f>+'Est. Cambios Patrimonio'!R13</f>
        <v>0</v>
      </c>
    </row>
    <row r="53" spans="1:3">
      <c r="A53" s="88">
        <v>9902</v>
      </c>
      <c r="B53" s="88">
        <v>30701</v>
      </c>
      <c r="C53" s="89">
        <f>+'Est. Cambios Patrimonio'!S13</f>
        <v>0</v>
      </c>
    </row>
    <row r="54" spans="1:3">
      <c r="A54" s="88">
        <v>9902</v>
      </c>
      <c r="B54" s="88">
        <v>30702</v>
      </c>
      <c r="C54" s="89">
        <f>+'Est. Cambios Patrimonio'!T13</f>
        <v>0</v>
      </c>
    </row>
    <row r="55" spans="1:3">
      <c r="A55" s="88">
        <v>990101</v>
      </c>
      <c r="B55" s="88">
        <v>301</v>
      </c>
      <c r="C55" s="89">
        <f>+'Est. Cambios Patrimonio'!C14</f>
        <v>0</v>
      </c>
    </row>
    <row r="56" spans="1:3">
      <c r="A56" s="88">
        <v>990101</v>
      </c>
      <c r="B56" s="88">
        <v>302</v>
      </c>
      <c r="C56" s="89">
        <f>+'Est. Cambios Patrimonio'!D14</f>
        <v>0</v>
      </c>
    </row>
    <row r="57" spans="1:3">
      <c r="A57" s="88">
        <v>990101</v>
      </c>
      <c r="B57" s="88">
        <v>303</v>
      </c>
      <c r="C57" s="89">
        <f>+'Est. Cambios Patrimonio'!E14</f>
        <v>0</v>
      </c>
    </row>
    <row r="58" spans="1:3">
      <c r="A58" s="88">
        <v>990101</v>
      </c>
      <c r="B58" s="88">
        <v>30401</v>
      </c>
      <c r="C58" s="89">
        <f>+'Est. Cambios Patrimonio'!F14</f>
        <v>0</v>
      </c>
    </row>
    <row r="59" spans="1:3">
      <c r="A59" s="88">
        <v>990101</v>
      </c>
      <c r="B59" s="88">
        <v>30402</v>
      </c>
      <c r="C59" s="89">
        <f>+'Est. Cambios Patrimonio'!G14</f>
        <v>0</v>
      </c>
    </row>
    <row r="60" spans="1:3">
      <c r="A60" s="88">
        <v>990101</v>
      </c>
      <c r="B60" s="88">
        <v>30501</v>
      </c>
      <c r="C60" s="89">
        <f>+'Est. Cambios Patrimonio'!H14</f>
        <v>0</v>
      </c>
    </row>
    <row r="61" spans="1:3">
      <c r="A61" s="88">
        <v>990101</v>
      </c>
      <c r="B61" s="88">
        <v>30502</v>
      </c>
      <c r="C61" s="89">
        <f>+'Est. Cambios Patrimonio'!I14</f>
        <v>0</v>
      </c>
    </row>
    <row r="62" spans="1:3">
      <c r="A62" s="88">
        <v>990101</v>
      </c>
      <c r="B62" s="88">
        <v>30503</v>
      </c>
      <c r="C62" s="89">
        <f>+'Est. Cambios Patrimonio'!J14</f>
        <v>0</v>
      </c>
    </row>
    <row r="63" spans="1:3">
      <c r="A63" s="88">
        <v>990101</v>
      </c>
      <c r="B63" s="88">
        <v>30504</v>
      </c>
      <c r="C63" s="89">
        <f>+'Est. Cambios Patrimonio'!K14</f>
        <v>0</v>
      </c>
    </row>
    <row r="64" spans="1:3">
      <c r="A64" s="88">
        <v>990101</v>
      </c>
      <c r="B64" s="88">
        <v>30601</v>
      </c>
      <c r="C64" s="89">
        <f>+'Est. Cambios Patrimonio'!L14</f>
        <v>0</v>
      </c>
    </row>
    <row r="65" spans="1:3">
      <c r="A65" s="88">
        <v>990101</v>
      </c>
      <c r="B65" s="88">
        <v>30602</v>
      </c>
      <c r="C65" s="89">
        <f>+'Est. Cambios Patrimonio'!M14</f>
        <v>0</v>
      </c>
    </row>
    <row r="66" spans="1:3">
      <c r="A66" s="88">
        <v>990101</v>
      </c>
      <c r="B66" s="88">
        <v>30603</v>
      </c>
      <c r="C66" s="89">
        <f>+'Est. Cambios Patrimonio'!N14</f>
        <v>0</v>
      </c>
    </row>
    <row r="67" spans="1:3">
      <c r="A67" s="88">
        <v>990101</v>
      </c>
      <c r="B67" s="88">
        <v>30604</v>
      </c>
      <c r="C67" s="89">
        <f>+'Est. Cambios Patrimonio'!O14</f>
        <v>0</v>
      </c>
    </row>
    <row r="68" spans="1:3">
      <c r="A68" s="88">
        <v>990101</v>
      </c>
      <c r="B68" s="88">
        <v>30605</v>
      </c>
      <c r="C68" s="89">
        <f>+'Est. Cambios Patrimonio'!P14</f>
        <v>0</v>
      </c>
    </row>
    <row r="69" spans="1:3">
      <c r="A69" s="88">
        <v>990101</v>
      </c>
      <c r="B69" s="88">
        <v>30606</v>
      </c>
      <c r="C69" s="89">
        <f>+'Est. Cambios Patrimonio'!Q14</f>
        <v>0</v>
      </c>
    </row>
    <row r="70" spans="1:3">
      <c r="A70" s="88">
        <v>990101</v>
      </c>
      <c r="B70" s="88">
        <v>30607</v>
      </c>
      <c r="C70" s="89">
        <f>+'Est. Cambios Patrimonio'!R14</f>
        <v>0</v>
      </c>
    </row>
    <row r="71" spans="1:3">
      <c r="A71" s="88">
        <v>990101</v>
      </c>
      <c r="B71" s="88">
        <v>30701</v>
      </c>
      <c r="C71" s="89">
        <f>+'Est. Cambios Patrimonio'!S14</f>
        <v>0</v>
      </c>
    </row>
    <row r="72" spans="1:3">
      <c r="A72" s="88">
        <v>990101</v>
      </c>
      <c r="B72" s="88">
        <v>30702</v>
      </c>
      <c r="C72" s="89">
        <f>+'Est. Cambios Patrimonio'!T14</f>
        <v>0</v>
      </c>
    </row>
    <row r="73" spans="1:3">
      <c r="A73" s="88">
        <v>990102</v>
      </c>
      <c r="B73" s="88">
        <v>301</v>
      </c>
      <c r="C73" s="89">
        <f>+'Est. Cambios Patrimonio'!C15</f>
        <v>0</v>
      </c>
    </row>
    <row r="74" spans="1:3">
      <c r="A74" s="88">
        <v>990102</v>
      </c>
      <c r="B74" s="88">
        <v>302</v>
      </c>
      <c r="C74" s="89">
        <f>+'Est. Cambios Patrimonio'!D15</f>
        <v>0</v>
      </c>
    </row>
    <row r="75" spans="1:3">
      <c r="A75" s="88">
        <v>990102</v>
      </c>
      <c r="B75" s="88">
        <v>303</v>
      </c>
      <c r="C75" s="89">
        <f>+'Est. Cambios Patrimonio'!E15</f>
        <v>0</v>
      </c>
    </row>
    <row r="76" spans="1:3">
      <c r="A76" s="88">
        <v>990102</v>
      </c>
      <c r="B76" s="88">
        <v>30401</v>
      </c>
      <c r="C76" s="89">
        <f>+'Est. Cambios Patrimonio'!F15</f>
        <v>0</v>
      </c>
    </row>
    <row r="77" spans="1:3">
      <c r="A77" s="88">
        <v>990102</v>
      </c>
      <c r="B77" s="88">
        <v>30402</v>
      </c>
      <c r="C77" s="89">
        <f>+'Est. Cambios Patrimonio'!G15</f>
        <v>0</v>
      </c>
    </row>
    <row r="78" spans="1:3">
      <c r="A78" s="88">
        <v>990102</v>
      </c>
      <c r="B78" s="88">
        <v>30501</v>
      </c>
      <c r="C78" s="89">
        <f>+'Est. Cambios Patrimonio'!H15</f>
        <v>0</v>
      </c>
    </row>
    <row r="79" spans="1:3">
      <c r="A79" s="88">
        <v>990102</v>
      </c>
      <c r="B79" s="88">
        <v>30502</v>
      </c>
      <c r="C79" s="89">
        <f>+'Est. Cambios Patrimonio'!I15</f>
        <v>0</v>
      </c>
    </row>
    <row r="80" spans="1:3">
      <c r="A80" s="88">
        <v>990102</v>
      </c>
      <c r="B80" s="88">
        <v>30503</v>
      </c>
      <c r="C80" s="89">
        <f>+'Est. Cambios Patrimonio'!J15</f>
        <v>0</v>
      </c>
    </row>
    <row r="81" spans="1:3">
      <c r="A81" s="88">
        <v>990102</v>
      </c>
      <c r="B81" s="88">
        <v>30504</v>
      </c>
      <c r="C81" s="89">
        <f>+'Est. Cambios Patrimonio'!K15</f>
        <v>0</v>
      </c>
    </row>
    <row r="82" spans="1:3">
      <c r="A82" s="88">
        <v>990102</v>
      </c>
      <c r="B82" s="88">
        <v>30601</v>
      </c>
      <c r="C82" s="89">
        <f>+'Est. Cambios Patrimonio'!L15</f>
        <v>0</v>
      </c>
    </row>
    <row r="83" spans="1:3">
      <c r="A83" s="88">
        <v>990102</v>
      </c>
      <c r="B83" s="88">
        <v>30602</v>
      </c>
      <c r="C83" s="89">
        <f>+'Est. Cambios Patrimonio'!M15</f>
        <v>0</v>
      </c>
    </row>
    <row r="84" spans="1:3">
      <c r="A84" s="88">
        <v>990102</v>
      </c>
      <c r="B84" s="88">
        <v>30603</v>
      </c>
      <c r="C84" s="89">
        <f>+'Est. Cambios Patrimonio'!N15</f>
        <v>0</v>
      </c>
    </row>
    <row r="85" spans="1:3">
      <c r="A85" s="88">
        <v>990102</v>
      </c>
      <c r="B85" s="88">
        <v>30604</v>
      </c>
      <c r="C85" s="89">
        <f>+'Est. Cambios Patrimonio'!O15</f>
        <v>0</v>
      </c>
    </row>
    <row r="86" spans="1:3">
      <c r="A86" s="88">
        <v>990102</v>
      </c>
      <c r="B86" s="88">
        <v>30605</v>
      </c>
      <c r="C86" s="89">
        <f>+'Est. Cambios Patrimonio'!P15</f>
        <v>0</v>
      </c>
    </row>
    <row r="87" spans="1:3">
      <c r="A87" s="88">
        <v>990102</v>
      </c>
      <c r="B87" s="88">
        <v>30606</v>
      </c>
      <c r="C87" s="89">
        <f>+'Est. Cambios Patrimonio'!Q15</f>
        <v>0</v>
      </c>
    </row>
    <row r="88" spans="1:3">
      <c r="A88" s="88">
        <v>990102</v>
      </c>
      <c r="B88" s="88">
        <v>30607</v>
      </c>
      <c r="C88" s="89">
        <f>+'Est. Cambios Patrimonio'!R15</f>
        <v>0</v>
      </c>
    </row>
    <row r="89" spans="1:3">
      <c r="A89" s="88">
        <v>990102</v>
      </c>
      <c r="B89" s="88">
        <v>30701</v>
      </c>
      <c r="C89" s="89">
        <f>+'Est. Cambios Patrimonio'!S15</f>
        <v>0</v>
      </c>
    </row>
    <row r="90" spans="1:3">
      <c r="A90" s="88">
        <v>990102</v>
      </c>
      <c r="B90" s="88">
        <v>30702</v>
      </c>
      <c r="C90" s="89">
        <f>+'Est. Cambios Patrimonio'!T15</f>
        <v>0</v>
      </c>
    </row>
    <row r="91" spans="1:3">
      <c r="A91" s="88">
        <v>990103</v>
      </c>
      <c r="B91" s="88">
        <v>301</v>
      </c>
      <c r="C91" s="89">
        <f>+'Est. Cambios Patrimonio'!C16</f>
        <v>0</v>
      </c>
    </row>
    <row r="92" spans="1:3">
      <c r="A92" s="88">
        <v>990103</v>
      </c>
      <c r="B92" s="88">
        <v>302</v>
      </c>
      <c r="C92" s="89">
        <f>+'Est. Cambios Patrimonio'!D16</f>
        <v>0</v>
      </c>
    </row>
    <row r="93" spans="1:3">
      <c r="A93" s="88">
        <v>990103</v>
      </c>
      <c r="B93" s="88">
        <v>303</v>
      </c>
      <c r="C93" s="89">
        <f>+'Est. Cambios Patrimonio'!E16</f>
        <v>0</v>
      </c>
    </row>
    <row r="94" spans="1:3">
      <c r="A94" s="88">
        <v>990103</v>
      </c>
      <c r="B94" s="88">
        <v>30401</v>
      </c>
      <c r="C94" s="89">
        <f>+'Est. Cambios Patrimonio'!F16</f>
        <v>0</v>
      </c>
    </row>
    <row r="95" spans="1:3">
      <c r="A95" s="88">
        <v>990103</v>
      </c>
      <c r="B95" s="88">
        <v>30402</v>
      </c>
      <c r="C95" s="89">
        <f>+'Est. Cambios Patrimonio'!G16</f>
        <v>0</v>
      </c>
    </row>
    <row r="96" spans="1:3">
      <c r="A96" s="88">
        <v>990103</v>
      </c>
      <c r="B96" s="88">
        <v>30501</v>
      </c>
      <c r="C96" s="89">
        <f>+'Est. Cambios Patrimonio'!H16</f>
        <v>0</v>
      </c>
    </row>
    <row r="97" spans="1:3">
      <c r="A97" s="88">
        <v>990103</v>
      </c>
      <c r="B97" s="88">
        <v>30502</v>
      </c>
      <c r="C97" s="89">
        <f>+'Est. Cambios Patrimonio'!I16</f>
        <v>0</v>
      </c>
    </row>
    <row r="98" spans="1:3">
      <c r="A98" s="88">
        <v>990103</v>
      </c>
      <c r="B98" s="88">
        <v>30503</v>
      </c>
      <c r="C98" s="89">
        <f>+'Est. Cambios Patrimonio'!J16</f>
        <v>0</v>
      </c>
    </row>
    <row r="99" spans="1:3">
      <c r="A99" s="88">
        <v>990103</v>
      </c>
      <c r="B99" s="88">
        <v>30504</v>
      </c>
      <c r="C99" s="89">
        <f>+'Est. Cambios Patrimonio'!K16</f>
        <v>0</v>
      </c>
    </row>
    <row r="100" spans="1:3">
      <c r="A100" s="88">
        <v>990103</v>
      </c>
      <c r="B100" s="88">
        <v>30601</v>
      </c>
      <c r="C100" s="89">
        <f>+'Est. Cambios Patrimonio'!L16</f>
        <v>0</v>
      </c>
    </row>
    <row r="101" spans="1:3">
      <c r="A101" s="88">
        <v>990103</v>
      </c>
      <c r="B101" s="88">
        <v>30602</v>
      </c>
      <c r="C101" s="89">
        <f>+'Est. Cambios Patrimonio'!M16</f>
        <v>0</v>
      </c>
    </row>
    <row r="102" spans="1:3">
      <c r="A102" s="88">
        <v>990103</v>
      </c>
      <c r="B102" s="88">
        <v>30603</v>
      </c>
      <c r="C102" s="89">
        <f>+'Est. Cambios Patrimonio'!N16</f>
        <v>0</v>
      </c>
    </row>
    <row r="103" spans="1:3">
      <c r="A103" s="88">
        <v>990103</v>
      </c>
      <c r="B103" s="88">
        <v>30604</v>
      </c>
      <c r="C103" s="89">
        <f>+'Est. Cambios Patrimonio'!O16</f>
        <v>0</v>
      </c>
    </row>
    <row r="104" spans="1:3">
      <c r="A104" s="88">
        <v>990103</v>
      </c>
      <c r="B104" s="88">
        <v>30605</v>
      </c>
      <c r="C104" s="89">
        <f>+'Est. Cambios Patrimonio'!P16</f>
        <v>0</v>
      </c>
    </row>
    <row r="105" spans="1:3">
      <c r="A105" s="88">
        <v>990103</v>
      </c>
      <c r="B105" s="88">
        <v>30606</v>
      </c>
      <c r="C105" s="89">
        <f>+'Est. Cambios Patrimonio'!Q16</f>
        <v>0</v>
      </c>
    </row>
    <row r="106" spans="1:3">
      <c r="A106" s="88">
        <v>990103</v>
      </c>
      <c r="B106" s="88">
        <v>30607</v>
      </c>
      <c r="C106" s="89">
        <f>+'Est. Cambios Patrimonio'!R16</f>
        <v>0</v>
      </c>
    </row>
    <row r="107" spans="1:3">
      <c r="A107" s="88">
        <v>990103</v>
      </c>
      <c r="B107" s="88">
        <v>30701</v>
      </c>
      <c r="C107" s="89">
        <f>+'Est. Cambios Patrimonio'!S16</f>
        <v>0</v>
      </c>
    </row>
    <row r="108" spans="1:3">
      <c r="A108" s="88">
        <v>990103</v>
      </c>
      <c r="B108" s="88">
        <v>30702</v>
      </c>
      <c r="C108" s="89">
        <f>+'Est. Cambios Patrimonio'!T16</f>
        <v>0</v>
      </c>
    </row>
    <row r="109" spans="1:3">
      <c r="A109" s="88">
        <v>990201</v>
      </c>
      <c r="B109" s="88">
        <v>301</v>
      </c>
      <c r="C109" s="89">
        <f>+'Est. Cambios Patrimonio'!C17</f>
        <v>0</v>
      </c>
    </row>
    <row r="110" spans="1:3">
      <c r="A110" s="88">
        <v>990201</v>
      </c>
      <c r="B110" s="88">
        <v>302</v>
      </c>
      <c r="C110" s="89">
        <f>+'Est. Cambios Patrimonio'!D17</f>
        <v>0</v>
      </c>
    </row>
    <row r="111" spans="1:3">
      <c r="A111" s="88">
        <v>990201</v>
      </c>
      <c r="B111" s="88">
        <v>303</v>
      </c>
      <c r="C111" s="89">
        <f>+'Est. Cambios Patrimonio'!E17</f>
        <v>0</v>
      </c>
    </row>
    <row r="112" spans="1:3">
      <c r="A112" s="88">
        <v>990201</v>
      </c>
      <c r="B112" s="88">
        <v>30401</v>
      </c>
      <c r="C112" s="89">
        <f>+'Est. Cambios Patrimonio'!F17</f>
        <v>0</v>
      </c>
    </row>
    <row r="113" spans="1:3">
      <c r="A113" s="88">
        <v>990201</v>
      </c>
      <c r="B113" s="88">
        <v>30402</v>
      </c>
      <c r="C113" s="89">
        <f>+'Est. Cambios Patrimonio'!G17</f>
        <v>0</v>
      </c>
    </row>
    <row r="114" spans="1:3">
      <c r="A114" s="88">
        <v>990201</v>
      </c>
      <c r="B114" s="88">
        <v>30501</v>
      </c>
      <c r="C114" s="89">
        <f>+'Est. Cambios Patrimonio'!H17</f>
        <v>0</v>
      </c>
    </row>
    <row r="115" spans="1:3">
      <c r="A115" s="88">
        <v>990201</v>
      </c>
      <c r="B115" s="88">
        <v>30502</v>
      </c>
      <c r="C115" s="89">
        <f>+'Est. Cambios Patrimonio'!I17</f>
        <v>0</v>
      </c>
    </row>
    <row r="116" spans="1:3">
      <c r="A116" s="88">
        <v>990201</v>
      </c>
      <c r="B116" s="88">
        <v>30503</v>
      </c>
      <c r="C116" s="89">
        <f>+'Est. Cambios Patrimonio'!J17</f>
        <v>0</v>
      </c>
    </row>
    <row r="117" spans="1:3">
      <c r="A117" s="88">
        <v>990201</v>
      </c>
      <c r="B117" s="88">
        <v>30504</v>
      </c>
      <c r="C117" s="89">
        <f>+'Est. Cambios Patrimonio'!K17</f>
        <v>0</v>
      </c>
    </row>
    <row r="118" spans="1:3">
      <c r="A118" s="88">
        <v>990201</v>
      </c>
      <c r="B118" s="88">
        <v>30601</v>
      </c>
      <c r="C118" s="89">
        <f>+'Est. Cambios Patrimonio'!L17</f>
        <v>0</v>
      </c>
    </row>
    <row r="119" spans="1:3">
      <c r="A119" s="88">
        <v>990201</v>
      </c>
      <c r="B119" s="88">
        <v>30602</v>
      </c>
      <c r="C119" s="89">
        <f>+'Est. Cambios Patrimonio'!M17</f>
        <v>0</v>
      </c>
    </row>
    <row r="120" spans="1:3">
      <c r="A120" s="88">
        <v>990201</v>
      </c>
      <c r="B120" s="88">
        <v>30603</v>
      </c>
      <c r="C120" s="89">
        <f>+'Est. Cambios Patrimonio'!N17</f>
        <v>0</v>
      </c>
    </row>
    <row r="121" spans="1:3">
      <c r="A121" s="88">
        <v>990201</v>
      </c>
      <c r="B121" s="88">
        <v>30604</v>
      </c>
      <c r="C121" s="89">
        <f>+'Est. Cambios Patrimonio'!O17</f>
        <v>0</v>
      </c>
    </row>
    <row r="122" spans="1:3">
      <c r="A122" s="88">
        <v>990201</v>
      </c>
      <c r="B122" s="88">
        <v>30605</v>
      </c>
      <c r="C122" s="89">
        <f>+'Est. Cambios Patrimonio'!P17</f>
        <v>0</v>
      </c>
    </row>
    <row r="123" spans="1:3">
      <c r="A123" s="88">
        <v>990201</v>
      </c>
      <c r="B123" s="88">
        <v>30606</v>
      </c>
      <c r="C123" s="89">
        <f>+'Est. Cambios Patrimonio'!Q17</f>
        <v>0</v>
      </c>
    </row>
    <row r="124" spans="1:3">
      <c r="A124" s="88">
        <v>990201</v>
      </c>
      <c r="B124" s="88">
        <v>30607</v>
      </c>
      <c r="C124" s="89">
        <f>+'Est. Cambios Patrimonio'!R17</f>
        <v>0</v>
      </c>
    </row>
    <row r="125" spans="1:3">
      <c r="A125" s="88">
        <v>990201</v>
      </c>
      <c r="B125" s="88">
        <v>30701</v>
      </c>
      <c r="C125" s="89">
        <f>+'Est. Cambios Patrimonio'!S17</f>
        <v>0</v>
      </c>
    </row>
    <row r="126" spans="1:3">
      <c r="A126" s="88">
        <v>990201</v>
      </c>
      <c r="B126" s="88">
        <v>30702</v>
      </c>
      <c r="C126" s="89">
        <f>+'Est. Cambios Patrimonio'!T17</f>
        <v>0</v>
      </c>
    </row>
    <row r="127" spans="1:3">
      <c r="A127" s="88">
        <v>990202</v>
      </c>
      <c r="B127" s="88">
        <v>301</v>
      </c>
      <c r="C127" s="89">
        <f>+'Est. Cambios Patrimonio'!C18</f>
        <v>0</v>
      </c>
    </row>
    <row r="128" spans="1:3">
      <c r="A128" s="88">
        <v>990202</v>
      </c>
      <c r="B128" s="88">
        <v>302</v>
      </c>
      <c r="C128" s="89">
        <f>+'Est. Cambios Patrimonio'!D18</f>
        <v>0</v>
      </c>
    </row>
    <row r="129" spans="1:3">
      <c r="A129" s="88">
        <v>990202</v>
      </c>
      <c r="B129" s="88">
        <v>303</v>
      </c>
      <c r="C129" s="89">
        <f>+'Est. Cambios Patrimonio'!E18</f>
        <v>0</v>
      </c>
    </row>
    <row r="130" spans="1:3">
      <c r="A130" s="88">
        <v>990202</v>
      </c>
      <c r="B130" s="88">
        <v>30401</v>
      </c>
      <c r="C130" s="89">
        <f>+'Est. Cambios Patrimonio'!F18</f>
        <v>0</v>
      </c>
    </row>
    <row r="131" spans="1:3">
      <c r="A131" s="88">
        <v>990202</v>
      </c>
      <c r="B131" s="88">
        <v>30402</v>
      </c>
      <c r="C131" s="89">
        <f>+'Est. Cambios Patrimonio'!G18</f>
        <v>0</v>
      </c>
    </row>
    <row r="132" spans="1:3">
      <c r="A132" s="88">
        <v>990202</v>
      </c>
      <c r="B132" s="88">
        <v>30501</v>
      </c>
      <c r="C132" s="89">
        <f>+'Est. Cambios Patrimonio'!H18</f>
        <v>0</v>
      </c>
    </row>
    <row r="133" spans="1:3">
      <c r="A133" s="88">
        <v>990202</v>
      </c>
      <c r="B133" s="88">
        <v>30502</v>
      </c>
      <c r="C133" s="89">
        <f>+'Est. Cambios Patrimonio'!I18</f>
        <v>0</v>
      </c>
    </row>
    <row r="134" spans="1:3">
      <c r="A134" s="88">
        <v>990202</v>
      </c>
      <c r="B134" s="88">
        <v>30503</v>
      </c>
      <c r="C134" s="89">
        <f>+'Est. Cambios Patrimonio'!J18</f>
        <v>0</v>
      </c>
    </row>
    <row r="135" spans="1:3">
      <c r="A135" s="88">
        <v>990202</v>
      </c>
      <c r="B135" s="88">
        <v>30504</v>
      </c>
      <c r="C135" s="89">
        <f>+'Est. Cambios Patrimonio'!K18</f>
        <v>0</v>
      </c>
    </row>
    <row r="136" spans="1:3">
      <c r="A136" s="88">
        <v>990202</v>
      </c>
      <c r="B136" s="88">
        <v>30601</v>
      </c>
      <c r="C136" s="89">
        <f>+'Est. Cambios Patrimonio'!L18</f>
        <v>0</v>
      </c>
    </row>
    <row r="137" spans="1:3">
      <c r="A137" s="88">
        <v>990202</v>
      </c>
      <c r="B137" s="88">
        <v>30602</v>
      </c>
      <c r="C137" s="89">
        <f>+'Est. Cambios Patrimonio'!M18</f>
        <v>0</v>
      </c>
    </row>
    <row r="138" spans="1:3">
      <c r="A138" s="88">
        <v>990202</v>
      </c>
      <c r="B138" s="88">
        <v>30603</v>
      </c>
      <c r="C138" s="89">
        <f>+'Est. Cambios Patrimonio'!N18</f>
        <v>0</v>
      </c>
    </row>
    <row r="139" spans="1:3">
      <c r="A139" s="88">
        <v>990202</v>
      </c>
      <c r="B139" s="88">
        <v>30604</v>
      </c>
      <c r="C139" s="89">
        <f>+'Est. Cambios Patrimonio'!O18</f>
        <v>0</v>
      </c>
    </row>
    <row r="140" spans="1:3">
      <c r="A140" s="88">
        <v>990202</v>
      </c>
      <c r="B140" s="88">
        <v>30605</v>
      </c>
      <c r="C140" s="89">
        <f>+'Est. Cambios Patrimonio'!P18</f>
        <v>0</v>
      </c>
    </row>
    <row r="141" spans="1:3">
      <c r="A141" s="88">
        <v>990202</v>
      </c>
      <c r="B141" s="88">
        <v>30606</v>
      </c>
      <c r="C141" s="89">
        <f>+'Est. Cambios Patrimonio'!Q18</f>
        <v>0</v>
      </c>
    </row>
    <row r="142" spans="1:3">
      <c r="A142" s="88">
        <v>990202</v>
      </c>
      <c r="B142" s="88">
        <v>30607</v>
      </c>
      <c r="C142" s="89">
        <f>+'Est. Cambios Patrimonio'!R18</f>
        <v>0</v>
      </c>
    </row>
    <row r="143" spans="1:3">
      <c r="A143" s="88">
        <v>990202</v>
      </c>
      <c r="B143" s="88">
        <v>30701</v>
      </c>
      <c r="C143" s="89">
        <f>+'Est. Cambios Patrimonio'!S18</f>
        <v>0</v>
      </c>
    </row>
    <row r="144" spans="1:3">
      <c r="A144" s="88">
        <v>990202</v>
      </c>
      <c r="B144" s="88">
        <v>30702</v>
      </c>
      <c r="C144" s="89">
        <f>+'Est. Cambios Patrimonio'!T18</f>
        <v>0</v>
      </c>
    </row>
    <row r="145" spans="1:3">
      <c r="A145" s="88">
        <v>990203</v>
      </c>
      <c r="B145" s="88">
        <v>301</v>
      </c>
      <c r="C145" s="89">
        <f>+'Est. Cambios Patrimonio'!C19</f>
        <v>0</v>
      </c>
    </row>
    <row r="146" spans="1:3">
      <c r="A146" s="88">
        <v>990203</v>
      </c>
      <c r="B146" s="88">
        <v>302</v>
      </c>
      <c r="C146" s="89">
        <f>+'Est. Cambios Patrimonio'!D19</f>
        <v>0</v>
      </c>
    </row>
    <row r="147" spans="1:3">
      <c r="A147" s="88">
        <v>990203</v>
      </c>
      <c r="B147" s="88">
        <v>303</v>
      </c>
      <c r="C147" s="89">
        <f>+'Est. Cambios Patrimonio'!E19</f>
        <v>0</v>
      </c>
    </row>
    <row r="148" spans="1:3">
      <c r="A148" s="88">
        <v>990203</v>
      </c>
      <c r="B148" s="88">
        <v>30401</v>
      </c>
      <c r="C148" s="89">
        <f>+'Est. Cambios Patrimonio'!F19</f>
        <v>0</v>
      </c>
    </row>
    <row r="149" spans="1:3">
      <c r="A149" s="88">
        <v>990203</v>
      </c>
      <c r="B149" s="88">
        <v>30402</v>
      </c>
      <c r="C149" s="89">
        <f>+'Est. Cambios Patrimonio'!G19</f>
        <v>0</v>
      </c>
    </row>
    <row r="150" spans="1:3">
      <c r="A150" s="88">
        <v>990203</v>
      </c>
      <c r="B150" s="88">
        <v>30501</v>
      </c>
      <c r="C150" s="89">
        <f>+'Est. Cambios Patrimonio'!H19</f>
        <v>0</v>
      </c>
    </row>
    <row r="151" spans="1:3">
      <c r="A151" s="88">
        <v>990203</v>
      </c>
      <c r="B151" s="88">
        <v>30502</v>
      </c>
      <c r="C151" s="89">
        <f>+'Est. Cambios Patrimonio'!I19</f>
        <v>0</v>
      </c>
    </row>
    <row r="152" spans="1:3">
      <c r="A152" s="88">
        <v>990203</v>
      </c>
      <c r="B152" s="88">
        <v>30503</v>
      </c>
      <c r="C152" s="89">
        <f>+'Est. Cambios Patrimonio'!J19</f>
        <v>0</v>
      </c>
    </row>
    <row r="153" spans="1:3">
      <c r="A153" s="88">
        <v>990203</v>
      </c>
      <c r="B153" s="88">
        <v>30504</v>
      </c>
      <c r="C153" s="89">
        <f>+'Est. Cambios Patrimonio'!K19</f>
        <v>0</v>
      </c>
    </row>
    <row r="154" spans="1:3">
      <c r="A154" s="88">
        <v>990203</v>
      </c>
      <c r="B154" s="88">
        <v>30601</v>
      </c>
      <c r="C154" s="89">
        <f>+'Est. Cambios Patrimonio'!L19</f>
        <v>0</v>
      </c>
    </row>
    <row r="155" spans="1:3">
      <c r="A155" s="88">
        <v>990203</v>
      </c>
      <c r="B155" s="88">
        <v>30602</v>
      </c>
      <c r="C155" s="89">
        <f>+'Est. Cambios Patrimonio'!M19</f>
        <v>0</v>
      </c>
    </row>
    <row r="156" spans="1:3">
      <c r="A156" s="88">
        <v>990203</v>
      </c>
      <c r="B156" s="88">
        <v>30603</v>
      </c>
      <c r="C156" s="89">
        <f>+'Est. Cambios Patrimonio'!N19</f>
        <v>0</v>
      </c>
    </row>
    <row r="157" spans="1:3">
      <c r="A157" s="88">
        <v>990203</v>
      </c>
      <c r="B157" s="88">
        <v>30604</v>
      </c>
      <c r="C157" s="89">
        <f>+'Est. Cambios Patrimonio'!O19</f>
        <v>0</v>
      </c>
    </row>
    <row r="158" spans="1:3">
      <c r="A158" s="88">
        <v>990203</v>
      </c>
      <c r="B158" s="88">
        <v>30605</v>
      </c>
      <c r="C158" s="89">
        <f>+'Est. Cambios Patrimonio'!P19</f>
        <v>0</v>
      </c>
    </row>
    <row r="159" spans="1:3">
      <c r="A159" s="88">
        <v>990203</v>
      </c>
      <c r="B159" s="88">
        <v>30606</v>
      </c>
      <c r="C159" s="89">
        <f>+'Est. Cambios Patrimonio'!Q19</f>
        <v>0</v>
      </c>
    </row>
    <row r="160" spans="1:3">
      <c r="A160" s="88">
        <v>990203</v>
      </c>
      <c r="B160" s="88">
        <v>30607</v>
      </c>
      <c r="C160" s="89">
        <f>+'Est. Cambios Patrimonio'!R19</f>
        <v>0</v>
      </c>
    </row>
    <row r="161" spans="1:3">
      <c r="A161" s="88">
        <v>990203</v>
      </c>
      <c r="B161" s="88">
        <v>30701</v>
      </c>
      <c r="C161" s="89">
        <f>+'Est. Cambios Patrimonio'!S19</f>
        <v>0</v>
      </c>
    </row>
    <row r="162" spans="1:3">
      <c r="A162" s="88">
        <v>990203</v>
      </c>
      <c r="B162" s="88">
        <v>30702</v>
      </c>
      <c r="C162" s="89">
        <f>+'Est. Cambios Patrimonio'!T19</f>
        <v>0</v>
      </c>
    </row>
    <row r="163" spans="1:3">
      <c r="A163" s="88">
        <v>990204</v>
      </c>
      <c r="B163" s="88">
        <v>301</v>
      </c>
      <c r="C163" s="89">
        <f>+'Est. Cambios Patrimonio'!C20</f>
        <v>0</v>
      </c>
    </row>
    <row r="164" spans="1:3">
      <c r="A164" s="88">
        <v>990204</v>
      </c>
      <c r="B164" s="88">
        <v>302</v>
      </c>
      <c r="C164" s="89">
        <f>+'Est. Cambios Patrimonio'!D20</f>
        <v>0</v>
      </c>
    </row>
    <row r="165" spans="1:3">
      <c r="A165" s="88">
        <v>990204</v>
      </c>
      <c r="B165" s="88">
        <v>303</v>
      </c>
      <c r="C165" s="89">
        <f>+'Est. Cambios Patrimonio'!E20</f>
        <v>0</v>
      </c>
    </row>
    <row r="166" spans="1:3">
      <c r="A166" s="88">
        <v>990204</v>
      </c>
      <c r="B166" s="88">
        <v>30401</v>
      </c>
      <c r="C166" s="89">
        <f>+'Est. Cambios Patrimonio'!F20</f>
        <v>0</v>
      </c>
    </row>
    <row r="167" spans="1:3">
      <c r="A167" s="88">
        <v>990204</v>
      </c>
      <c r="B167" s="88">
        <v>30402</v>
      </c>
      <c r="C167" s="89">
        <f>+'Est. Cambios Patrimonio'!G20</f>
        <v>0</v>
      </c>
    </row>
    <row r="168" spans="1:3">
      <c r="A168" s="88">
        <v>990204</v>
      </c>
      <c r="B168" s="88">
        <v>30501</v>
      </c>
      <c r="C168" s="89">
        <f>+'Est. Cambios Patrimonio'!H20</f>
        <v>0</v>
      </c>
    </row>
    <row r="169" spans="1:3">
      <c r="A169" s="88">
        <v>990204</v>
      </c>
      <c r="B169" s="88">
        <v>30502</v>
      </c>
      <c r="C169" s="89">
        <f>+'Est. Cambios Patrimonio'!I20</f>
        <v>0</v>
      </c>
    </row>
    <row r="170" spans="1:3">
      <c r="A170" s="88">
        <v>990204</v>
      </c>
      <c r="B170" s="88">
        <v>30503</v>
      </c>
      <c r="C170" s="89">
        <f>+'Est. Cambios Patrimonio'!J20</f>
        <v>0</v>
      </c>
    </row>
    <row r="171" spans="1:3">
      <c r="A171" s="88">
        <v>990204</v>
      </c>
      <c r="B171" s="88">
        <v>30504</v>
      </c>
      <c r="C171" s="89">
        <f>+'Est. Cambios Patrimonio'!K20</f>
        <v>0</v>
      </c>
    </row>
    <row r="172" spans="1:3">
      <c r="A172" s="88">
        <v>990204</v>
      </c>
      <c r="B172" s="88">
        <v>30601</v>
      </c>
      <c r="C172" s="89">
        <f>+'Est. Cambios Patrimonio'!L20</f>
        <v>0</v>
      </c>
    </row>
    <row r="173" spans="1:3">
      <c r="A173" s="88">
        <v>990204</v>
      </c>
      <c r="B173" s="88">
        <v>30602</v>
      </c>
      <c r="C173" s="89">
        <f>+'Est. Cambios Patrimonio'!M20</f>
        <v>0</v>
      </c>
    </row>
    <row r="174" spans="1:3">
      <c r="A174" s="88">
        <v>990204</v>
      </c>
      <c r="B174" s="88">
        <v>30603</v>
      </c>
      <c r="C174" s="89">
        <f>+'Est. Cambios Patrimonio'!N20</f>
        <v>0</v>
      </c>
    </row>
    <row r="175" spans="1:3">
      <c r="A175" s="88">
        <v>990204</v>
      </c>
      <c r="B175" s="88">
        <v>30604</v>
      </c>
      <c r="C175" s="89">
        <f>+'Est. Cambios Patrimonio'!O20</f>
        <v>0</v>
      </c>
    </row>
    <row r="176" spans="1:3">
      <c r="A176" s="88">
        <v>990204</v>
      </c>
      <c r="B176" s="88">
        <v>30605</v>
      </c>
      <c r="C176" s="89">
        <f>+'Est. Cambios Patrimonio'!P20</f>
        <v>0</v>
      </c>
    </row>
    <row r="177" spans="1:3">
      <c r="A177" s="88">
        <v>990204</v>
      </c>
      <c r="B177" s="88">
        <v>30606</v>
      </c>
      <c r="C177" s="89">
        <f>+'Est. Cambios Patrimonio'!Q20</f>
        <v>0</v>
      </c>
    </row>
    <row r="178" spans="1:3">
      <c r="A178" s="88">
        <v>990204</v>
      </c>
      <c r="B178" s="88">
        <v>30607</v>
      </c>
      <c r="C178" s="89">
        <f>+'Est. Cambios Patrimonio'!R20</f>
        <v>0</v>
      </c>
    </row>
    <row r="179" spans="1:3">
      <c r="A179" s="88">
        <v>990204</v>
      </c>
      <c r="B179" s="88">
        <v>30701</v>
      </c>
      <c r="C179" s="89">
        <f>+'Est. Cambios Patrimonio'!S20</f>
        <v>0</v>
      </c>
    </row>
    <row r="180" spans="1:3">
      <c r="A180" s="88">
        <v>990204</v>
      </c>
      <c r="B180" s="88">
        <v>30702</v>
      </c>
      <c r="C180" s="89">
        <f>+'Est. Cambios Patrimonio'!T20</f>
        <v>0</v>
      </c>
    </row>
    <row r="181" spans="1:3">
      <c r="A181" s="88">
        <v>990205</v>
      </c>
      <c r="B181" s="88">
        <v>301</v>
      </c>
      <c r="C181" s="89">
        <f>+'Est. Cambios Patrimonio'!C21</f>
        <v>0</v>
      </c>
    </row>
    <row r="182" spans="1:3">
      <c r="A182" s="88">
        <v>990205</v>
      </c>
      <c r="B182" s="88">
        <v>302</v>
      </c>
      <c r="C182" s="89">
        <f>+'Est. Cambios Patrimonio'!D21</f>
        <v>0</v>
      </c>
    </row>
    <row r="183" spans="1:3">
      <c r="A183" s="88">
        <v>990205</v>
      </c>
      <c r="B183" s="88">
        <v>303</v>
      </c>
      <c r="C183" s="89">
        <f>+'Est. Cambios Patrimonio'!E21</f>
        <v>0</v>
      </c>
    </row>
    <row r="184" spans="1:3">
      <c r="A184" s="88">
        <v>990205</v>
      </c>
      <c r="B184" s="88">
        <v>30401</v>
      </c>
      <c r="C184" s="89">
        <f>+'Est. Cambios Patrimonio'!F21</f>
        <v>0</v>
      </c>
    </row>
    <row r="185" spans="1:3">
      <c r="A185" s="88">
        <v>990205</v>
      </c>
      <c r="B185" s="88">
        <v>30402</v>
      </c>
      <c r="C185" s="89">
        <f>+'Est. Cambios Patrimonio'!G21</f>
        <v>0</v>
      </c>
    </row>
    <row r="186" spans="1:3">
      <c r="A186" s="88">
        <v>990205</v>
      </c>
      <c r="B186" s="88">
        <v>30501</v>
      </c>
      <c r="C186" s="89">
        <f>+'Est. Cambios Patrimonio'!H21</f>
        <v>0</v>
      </c>
    </row>
    <row r="187" spans="1:3">
      <c r="A187" s="88">
        <v>990205</v>
      </c>
      <c r="B187" s="88">
        <v>30502</v>
      </c>
      <c r="C187" s="89">
        <f>+'Est. Cambios Patrimonio'!I21</f>
        <v>0</v>
      </c>
    </row>
    <row r="188" spans="1:3">
      <c r="A188" s="88">
        <v>990205</v>
      </c>
      <c r="B188" s="88">
        <v>30503</v>
      </c>
      <c r="C188" s="89">
        <f>+'Est. Cambios Patrimonio'!J21</f>
        <v>0</v>
      </c>
    </row>
    <row r="189" spans="1:3">
      <c r="A189" s="88">
        <v>990205</v>
      </c>
      <c r="B189" s="88">
        <v>30504</v>
      </c>
      <c r="C189" s="89">
        <f>+'Est. Cambios Patrimonio'!K21</f>
        <v>0</v>
      </c>
    </row>
    <row r="190" spans="1:3">
      <c r="A190" s="88">
        <v>990205</v>
      </c>
      <c r="B190" s="88">
        <v>30601</v>
      </c>
      <c r="C190" s="89">
        <f>+'Est. Cambios Patrimonio'!L21</f>
        <v>0</v>
      </c>
    </row>
    <row r="191" spans="1:3">
      <c r="A191" s="88">
        <v>990205</v>
      </c>
      <c r="B191" s="88">
        <v>30602</v>
      </c>
      <c r="C191" s="89">
        <f>+'Est. Cambios Patrimonio'!M21</f>
        <v>0</v>
      </c>
    </row>
    <row r="192" spans="1:3">
      <c r="A192" s="88">
        <v>990205</v>
      </c>
      <c r="B192" s="88">
        <v>30603</v>
      </c>
      <c r="C192" s="89">
        <f>+'Est. Cambios Patrimonio'!N21</f>
        <v>0</v>
      </c>
    </row>
    <row r="193" spans="1:3">
      <c r="A193" s="88">
        <v>990205</v>
      </c>
      <c r="B193" s="88">
        <v>30604</v>
      </c>
      <c r="C193" s="89">
        <f>+'Est. Cambios Patrimonio'!O21</f>
        <v>0</v>
      </c>
    </row>
    <row r="194" spans="1:3">
      <c r="A194" s="88">
        <v>990205</v>
      </c>
      <c r="B194" s="88">
        <v>30605</v>
      </c>
      <c r="C194" s="89">
        <f>+'Est. Cambios Patrimonio'!P21</f>
        <v>0</v>
      </c>
    </row>
    <row r="195" spans="1:3">
      <c r="A195" s="88">
        <v>990205</v>
      </c>
      <c r="B195" s="88">
        <v>30606</v>
      </c>
      <c r="C195" s="89">
        <f>+'Est. Cambios Patrimonio'!Q21</f>
        <v>0</v>
      </c>
    </row>
    <row r="196" spans="1:3">
      <c r="A196" s="88">
        <v>990205</v>
      </c>
      <c r="B196" s="88">
        <v>30607</v>
      </c>
      <c r="C196" s="89">
        <f>+'Est. Cambios Patrimonio'!R21</f>
        <v>0</v>
      </c>
    </row>
    <row r="197" spans="1:3">
      <c r="A197" s="88">
        <v>990205</v>
      </c>
      <c r="B197" s="88">
        <v>30701</v>
      </c>
      <c r="C197" s="89">
        <f>+'Est. Cambios Patrimonio'!S21</f>
        <v>0</v>
      </c>
    </row>
    <row r="198" spans="1:3">
      <c r="A198" s="88">
        <v>990205</v>
      </c>
      <c r="B198" s="88">
        <v>30702</v>
      </c>
      <c r="C198" s="89">
        <f>+'Est. Cambios Patrimonio'!T21</f>
        <v>0</v>
      </c>
    </row>
    <row r="199" spans="1:3">
      <c r="A199" s="88">
        <v>990206</v>
      </c>
      <c r="B199" s="88">
        <v>301</v>
      </c>
      <c r="C199" s="89">
        <f>+'Est. Cambios Patrimonio'!C22</f>
        <v>0</v>
      </c>
    </row>
    <row r="200" spans="1:3">
      <c r="A200" s="88">
        <v>990206</v>
      </c>
      <c r="B200" s="88">
        <v>302</v>
      </c>
      <c r="C200" s="89">
        <f>+'Est. Cambios Patrimonio'!D22</f>
        <v>0</v>
      </c>
    </row>
    <row r="201" spans="1:3">
      <c r="A201" s="88">
        <v>990206</v>
      </c>
      <c r="B201" s="88">
        <v>303</v>
      </c>
      <c r="C201" s="89">
        <f>+'Est. Cambios Patrimonio'!E22</f>
        <v>0</v>
      </c>
    </row>
    <row r="202" spans="1:3">
      <c r="A202" s="88">
        <v>990206</v>
      </c>
      <c r="B202" s="88">
        <v>30401</v>
      </c>
      <c r="C202" s="89">
        <f>+'Est. Cambios Patrimonio'!F22</f>
        <v>0</v>
      </c>
    </row>
    <row r="203" spans="1:3">
      <c r="A203" s="88">
        <v>990206</v>
      </c>
      <c r="B203" s="88">
        <v>30402</v>
      </c>
      <c r="C203" s="89">
        <f>+'Est. Cambios Patrimonio'!G22</f>
        <v>0</v>
      </c>
    </row>
    <row r="204" spans="1:3">
      <c r="A204" s="88">
        <v>990206</v>
      </c>
      <c r="B204" s="88">
        <v>30501</v>
      </c>
      <c r="C204" s="89">
        <f>+'Est. Cambios Patrimonio'!H22</f>
        <v>0</v>
      </c>
    </row>
    <row r="205" spans="1:3">
      <c r="A205" s="88">
        <v>990206</v>
      </c>
      <c r="B205" s="88">
        <v>30502</v>
      </c>
      <c r="C205" s="89">
        <f>+'Est. Cambios Patrimonio'!I22</f>
        <v>0</v>
      </c>
    </row>
    <row r="206" spans="1:3">
      <c r="A206" s="88">
        <v>990206</v>
      </c>
      <c r="B206" s="88">
        <v>30503</v>
      </c>
      <c r="C206" s="89">
        <f>+'Est. Cambios Patrimonio'!J22</f>
        <v>0</v>
      </c>
    </row>
    <row r="207" spans="1:3">
      <c r="A207" s="88">
        <v>990206</v>
      </c>
      <c r="B207" s="88">
        <v>30504</v>
      </c>
      <c r="C207" s="89">
        <f>+'Est. Cambios Patrimonio'!K22</f>
        <v>0</v>
      </c>
    </row>
    <row r="208" spans="1:3">
      <c r="A208" s="88">
        <v>990206</v>
      </c>
      <c r="B208" s="88">
        <v>30601</v>
      </c>
      <c r="C208" s="89">
        <f>+'Est. Cambios Patrimonio'!L22</f>
        <v>0</v>
      </c>
    </row>
    <row r="209" spans="1:3">
      <c r="A209" s="88">
        <v>990206</v>
      </c>
      <c r="B209" s="88">
        <v>30602</v>
      </c>
      <c r="C209" s="89">
        <f>+'Est. Cambios Patrimonio'!M22</f>
        <v>0</v>
      </c>
    </row>
    <row r="210" spans="1:3">
      <c r="A210" s="88">
        <v>990206</v>
      </c>
      <c r="B210" s="88">
        <v>30603</v>
      </c>
      <c r="C210" s="89">
        <f>+'Est. Cambios Patrimonio'!N22</f>
        <v>0</v>
      </c>
    </row>
    <row r="211" spans="1:3">
      <c r="A211" s="88">
        <v>990206</v>
      </c>
      <c r="B211" s="88">
        <v>30604</v>
      </c>
      <c r="C211" s="89">
        <f>+'Est. Cambios Patrimonio'!O22</f>
        <v>0</v>
      </c>
    </row>
    <row r="212" spans="1:3">
      <c r="A212" s="88">
        <v>990206</v>
      </c>
      <c r="B212" s="88">
        <v>30605</v>
      </c>
      <c r="C212" s="89">
        <f>+'Est. Cambios Patrimonio'!P22</f>
        <v>0</v>
      </c>
    </row>
    <row r="213" spans="1:3">
      <c r="A213" s="88">
        <v>990206</v>
      </c>
      <c r="B213" s="88">
        <v>30606</v>
      </c>
      <c r="C213" s="89">
        <f>+'Est. Cambios Patrimonio'!Q22</f>
        <v>0</v>
      </c>
    </row>
    <row r="214" spans="1:3">
      <c r="A214" s="88">
        <v>990206</v>
      </c>
      <c r="B214" s="88">
        <v>30607</v>
      </c>
      <c r="C214" s="89">
        <f>+'Est. Cambios Patrimonio'!R22</f>
        <v>0</v>
      </c>
    </row>
    <row r="215" spans="1:3">
      <c r="A215" s="88">
        <v>990206</v>
      </c>
      <c r="B215" s="88">
        <v>30701</v>
      </c>
      <c r="C215" s="89">
        <f>+'Est. Cambios Patrimonio'!S22</f>
        <v>0</v>
      </c>
    </row>
    <row r="216" spans="1:3">
      <c r="A216" s="88">
        <v>990206</v>
      </c>
      <c r="B216" s="88">
        <v>30702</v>
      </c>
      <c r="C216" s="89">
        <f>+'Est. Cambios Patrimonio'!T22</f>
        <v>0</v>
      </c>
    </row>
    <row r="217" spans="1:3">
      <c r="A217" s="88">
        <v>990207</v>
      </c>
      <c r="B217" s="88">
        <v>301</v>
      </c>
      <c r="C217" s="89">
        <f>+'Est. Cambios Patrimonio'!C23</f>
        <v>0</v>
      </c>
    </row>
    <row r="218" spans="1:3">
      <c r="A218" s="88">
        <v>990207</v>
      </c>
      <c r="B218" s="88">
        <v>302</v>
      </c>
      <c r="C218" s="89">
        <f>+'Est. Cambios Patrimonio'!D23</f>
        <v>0</v>
      </c>
    </row>
    <row r="219" spans="1:3">
      <c r="A219" s="88">
        <v>990207</v>
      </c>
      <c r="B219" s="88">
        <v>303</v>
      </c>
      <c r="C219" s="89">
        <f>+'Est. Cambios Patrimonio'!E23</f>
        <v>0</v>
      </c>
    </row>
    <row r="220" spans="1:3">
      <c r="A220" s="88">
        <v>990207</v>
      </c>
      <c r="B220" s="88">
        <v>30401</v>
      </c>
      <c r="C220" s="89">
        <f>+'Est. Cambios Patrimonio'!F23</f>
        <v>0</v>
      </c>
    </row>
    <row r="221" spans="1:3">
      <c r="A221" s="88">
        <v>990207</v>
      </c>
      <c r="B221" s="88">
        <v>30402</v>
      </c>
      <c r="C221" s="89">
        <f>+'Est. Cambios Patrimonio'!G23</f>
        <v>0</v>
      </c>
    </row>
    <row r="222" spans="1:3">
      <c r="A222" s="88">
        <v>990207</v>
      </c>
      <c r="B222" s="88">
        <v>30501</v>
      </c>
      <c r="C222" s="89">
        <f>+'Est. Cambios Patrimonio'!H23</f>
        <v>0</v>
      </c>
    </row>
    <row r="223" spans="1:3">
      <c r="A223" s="88">
        <v>990207</v>
      </c>
      <c r="B223" s="88">
        <v>30502</v>
      </c>
      <c r="C223" s="89">
        <f>+'Est. Cambios Patrimonio'!I23</f>
        <v>0</v>
      </c>
    </row>
    <row r="224" spans="1:3">
      <c r="A224" s="88">
        <v>990207</v>
      </c>
      <c r="B224" s="88">
        <v>30503</v>
      </c>
      <c r="C224" s="89">
        <f>+'Est. Cambios Patrimonio'!J23</f>
        <v>0</v>
      </c>
    </row>
    <row r="225" spans="1:3">
      <c r="A225" s="88">
        <v>990207</v>
      </c>
      <c r="B225" s="88">
        <v>30504</v>
      </c>
      <c r="C225" s="89">
        <f>+'Est. Cambios Patrimonio'!K23</f>
        <v>0</v>
      </c>
    </row>
    <row r="226" spans="1:3">
      <c r="A226" s="88">
        <v>990207</v>
      </c>
      <c r="B226" s="88">
        <v>30601</v>
      </c>
      <c r="C226" s="89">
        <f>+'Est. Cambios Patrimonio'!L23</f>
        <v>0</v>
      </c>
    </row>
    <row r="227" spans="1:3">
      <c r="A227" s="88">
        <v>990207</v>
      </c>
      <c r="B227" s="88">
        <v>30602</v>
      </c>
      <c r="C227" s="89">
        <f>+'Est. Cambios Patrimonio'!M23</f>
        <v>0</v>
      </c>
    </row>
    <row r="228" spans="1:3">
      <c r="A228" s="88">
        <v>990207</v>
      </c>
      <c r="B228" s="88">
        <v>30603</v>
      </c>
      <c r="C228" s="89">
        <f>+'Est. Cambios Patrimonio'!N23</f>
        <v>0</v>
      </c>
    </row>
    <row r="229" spans="1:3">
      <c r="A229" s="88">
        <v>990207</v>
      </c>
      <c r="B229" s="88">
        <v>30604</v>
      </c>
      <c r="C229" s="89">
        <f>+'Est. Cambios Patrimonio'!O23</f>
        <v>0</v>
      </c>
    </row>
    <row r="230" spans="1:3">
      <c r="A230" s="88">
        <v>990207</v>
      </c>
      <c r="B230" s="88">
        <v>30605</v>
      </c>
      <c r="C230" s="89">
        <f>+'Est. Cambios Patrimonio'!P23</f>
        <v>0</v>
      </c>
    </row>
    <row r="231" spans="1:3">
      <c r="A231" s="88">
        <v>990207</v>
      </c>
      <c r="B231" s="88">
        <v>30606</v>
      </c>
      <c r="C231" s="89">
        <f>+'Est. Cambios Patrimonio'!Q23</f>
        <v>0</v>
      </c>
    </row>
    <row r="232" spans="1:3">
      <c r="A232" s="88">
        <v>990207</v>
      </c>
      <c r="B232" s="88">
        <v>30607</v>
      </c>
      <c r="C232" s="89">
        <f>+'Est. Cambios Patrimonio'!R23</f>
        <v>0</v>
      </c>
    </row>
    <row r="233" spans="1:3">
      <c r="A233" s="88">
        <v>990207</v>
      </c>
      <c r="B233" s="88">
        <v>30701</v>
      </c>
      <c r="C233" s="89">
        <f>+'Est. Cambios Patrimonio'!S23</f>
        <v>0</v>
      </c>
    </row>
    <row r="234" spans="1:3">
      <c r="A234" s="88">
        <v>990207</v>
      </c>
      <c r="B234" s="88">
        <v>30702</v>
      </c>
      <c r="C234" s="89">
        <f>+'Est. Cambios Patrimonio'!T23</f>
        <v>0</v>
      </c>
    </row>
    <row r="235" spans="1:3">
      <c r="A235" s="88">
        <v>990208</v>
      </c>
      <c r="B235" s="88">
        <v>301</v>
      </c>
      <c r="C235" s="89">
        <f>+'Est. Cambios Patrimonio'!C24</f>
        <v>0</v>
      </c>
    </row>
    <row r="236" spans="1:3">
      <c r="A236" s="88">
        <v>990208</v>
      </c>
      <c r="B236" s="88">
        <v>302</v>
      </c>
      <c r="C236" s="89">
        <f>+'Est. Cambios Patrimonio'!D24</f>
        <v>0</v>
      </c>
    </row>
    <row r="237" spans="1:3">
      <c r="A237" s="88">
        <v>990208</v>
      </c>
      <c r="B237" s="88">
        <v>303</v>
      </c>
      <c r="C237" s="89">
        <f>+'Est. Cambios Patrimonio'!E24</f>
        <v>0</v>
      </c>
    </row>
    <row r="238" spans="1:3">
      <c r="A238" s="88">
        <v>990208</v>
      </c>
      <c r="B238" s="88">
        <v>30401</v>
      </c>
      <c r="C238" s="89">
        <f>+'Est. Cambios Patrimonio'!F24</f>
        <v>0</v>
      </c>
    </row>
    <row r="239" spans="1:3">
      <c r="A239" s="88">
        <v>990208</v>
      </c>
      <c r="B239" s="88">
        <v>30402</v>
      </c>
      <c r="C239" s="89">
        <f>+'Est. Cambios Patrimonio'!G24</f>
        <v>0</v>
      </c>
    </row>
    <row r="240" spans="1:3">
      <c r="A240" s="88">
        <v>990208</v>
      </c>
      <c r="B240" s="88">
        <v>30501</v>
      </c>
      <c r="C240" s="89">
        <f>+'Est. Cambios Patrimonio'!H24</f>
        <v>0</v>
      </c>
    </row>
    <row r="241" spans="1:3">
      <c r="A241" s="88">
        <v>990208</v>
      </c>
      <c r="B241" s="88">
        <v>30502</v>
      </c>
      <c r="C241" s="89">
        <f>+'Est. Cambios Patrimonio'!I24</f>
        <v>0</v>
      </c>
    </row>
    <row r="242" spans="1:3">
      <c r="A242" s="88">
        <v>990208</v>
      </c>
      <c r="B242" s="88">
        <v>30503</v>
      </c>
      <c r="C242" s="89">
        <f>+'Est. Cambios Patrimonio'!J24</f>
        <v>0</v>
      </c>
    </row>
    <row r="243" spans="1:3">
      <c r="A243" s="88">
        <v>990208</v>
      </c>
      <c r="B243" s="88">
        <v>30504</v>
      </c>
      <c r="C243" s="89">
        <f>+'Est. Cambios Patrimonio'!K24</f>
        <v>0</v>
      </c>
    </row>
    <row r="244" spans="1:3">
      <c r="A244" s="88">
        <v>990208</v>
      </c>
      <c r="B244" s="88">
        <v>30601</v>
      </c>
      <c r="C244" s="89">
        <f>+'Est. Cambios Patrimonio'!L24</f>
        <v>0</v>
      </c>
    </row>
    <row r="245" spans="1:3">
      <c r="A245" s="88">
        <v>990208</v>
      </c>
      <c r="B245" s="88">
        <v>30602</v>
      </c>
      <c r="C245" s="89">
        <f>+'Est. Cambios Patrimonio'!M24</f>
        <v>0</v>
      </c>
    </row>
    <row r="246" spans="1:3">
      <c r="A246" s="88">
        <v>990208</v>
      </c>
      <c r="B246" s="88">
        <v>30603</v>
      </c>
      <c r="C246" s="89">
        <f>+'Est. Cambios Patrimonio'!N24</f>
        <v>0</v>
      </c>
    </row>
    <row r="247" spans="1:3">
      <c r="A247" s="88">
        <v>990208</v>
      </c>
      <c r="B247" s="88">
        <v>30604</v>
      </c>
      <c r="C247" s="89">
        <f>+'Est. Cambios Patrimonio'!O24</f>
        <v>0</v>
      </c>
    </row>
    <row r="248" spans="1:3">
      <c r="A248" s="88">
        <v>990208</v>
      </c>
      <c r="B248" s="88">
        <v>30605</v>
      </c>
      <c r="C248" s="89">
        <f>+'Est. Cambios Patrimonio'!P24</f>
        <v>0</v>
      </c>
    </row>
    <row r="249" spans="1:3">
      <c r="A249" s="88">
        <v>990208</v>
      </c>
      <c r="B249" s="88">
        <v>30606</v>
      </c>
      <c r="C249" s="89">
        <f>+'Est. Cambios Patrimonio'!Q24</f>
        <v>0</v>
      </c>
    </row>
    <row r="250" spans="1:3">
      <c r="A250" s="88">
        <v>990208</v>
      </c>
      <c r="B250" s="88">
        <v>30607</v>
      </c>
      <c r="C250" s="89">
        <f>+'Est. Cambios Patrimonio'!R24</f>
        <v>0</v>
      </c>
    </row>
    <row r="251" spans="1:3">
      <c r="A251" s="88">
        <v>990208</v>
      </c>
      <c r="B251" s="88">
        <v>30701</v>
      </c>
      <c r="C251" s="89">
        <f>+'Est. Cambios Patrimonio'!S24</f>
        <v>0</v>
      </c>
    </row>
    <row r="252" spans="1:3">
      <c r="A252" s="88">
        <v>990208</v>
      </c>
      <c r="B252" s="88">
        <v>30702</v>
      </c>
      <c r="C252" s="89">
        <f>+'Est. Cambios Patrimonio'!T24</f>
        <v>0</v>
      </c>
    </row>
    <row r="253" spans="1:3">
      <c r="A253" s="88">
        <v>990209</v>
      </c>
      <c r="B253" s="88">
        <v>301</v>
      </c>
      <c r="C253" s="89">
        <f>+'Est. Cambios Patrimonio'!C25</f>
        <v>0</v>
      </c>
    </row>
    <row r="254" spans="1:3">
      <c r="A254" s="88">
        <v>990209</v>
      </c>
      <c r="B254" s="88">
        <v>302</v>
      </c>
      <c r="C254" s="89">
        <f>+'Est. Cambios Patrimonio'!D25</f>
        <v>0</v>
      </c>
    </row>
    <row r="255" spans="1:3">
      <c r="A255" s="88">
        <v>990209</v>
      </c>
      <c r="B255" s="88">
        <v>303</v>
      </c>
      <c r="C255" s="89">
        <f>+'Est. Cambios Patrimonio'!E25</f>
        <v>0</v>
      </c>
    </row>
    <row r="256" spans="1:3">
      <c r="A256" s="88">
        <v>990209</v>
      </c>
      <c r="B256" s="88">
        <v>30401</v>
      </c>
      <c r="C256" s="89">
        <f>+'Est. Cambios Patrimonio'!F25</f>
        <v>0</v>
      </c>
    </row>
    <row r="257" spans="1:3">
      <c r="A257" s="88">
        <v>990209</v>
      </c>
      <c r="B257" s="88">
        <v>30402</v>
      </c>
      <c r="C257" s="89">
        <f>+'Est. Cambios Patrimonio'!G25</f>
        <v>0</v>
      </c>
    </row>
    <row r="258" spans="1:3">
      <c r="A258" s="88">
        <v>990209</v>
      </c>
      <c r="B258" s="88">
        <v>30501</v>
      </c>
      <c r="C258" s="89">
        <f>+'Est. Cambios Patrimonio'!H25</f>
        <v>0</v>
      </c>
    </row>
    <row r="259" spans="1:3">
      <c r="A259" s="88">
        <v>990209</v>
      </c>
      <c r="B259" s="88">
        <v>30502</v>
      </c>
      <c r="C259" s="89">
        <f>+'Est. Cambios Patrimonio'!I25</f>
        <v>0</v>
      </c>
    </row>
    <row r="260" spans="1:3">
      <c r="A260" s="88">
        <v>990209</v>
      </c>
      <c r="B260" s="88">
        <v>30503</v>
      </c>
      <c r="C260" s="89">
        <f>+'Est. Cambios Patrimonio'!J25</f>
        <v>0</v>
      </c>
    </row>
    <row r="261" spans="1:3">
      <c r="A261" s="88">
        <v>990209</v>
      </c>
      <c r="B261" s="88">
        <v>30504</v>
      </c>
      <c r="C261" s="89">
        <f>+'Est. Cambios Patrimonio'!K25</f>
        <v>0</v>
      </c>
    </row>
    <row r="262" spans="1:3">
      <c r="A262" s="88">
        <v>990209</v>
      </c>
      <c r="B262" s="88">
        <v>30601</v>
      </c>
      <c r="C262" s="89">
        <f>+'Est. Cambios Patrimonio'!L25</f>
        <v>0</v>
      </c>
    </row>
    <row r="263" spans="1:3">
      <c r="A263" s="88">
        <v>990209</v>
      </c>
      <c r="B263" s="88">
        <v>30602</v>
      </c>
      <c r="C263" s="89">
        <f>+'Est. Cambios Patrimonio'!M25</f>
        <v>0</v>
      </c>
    </row>
    <row r="264" spans="1:3">
      <c r="A264" s="88">
        <v>990209</v>
      </c>
      <c r="B264" s="88">
        <v>30603</v>
      </c>
      <c r="C264" s="89">
        <f>+'Est. Cambios Patrimonio'!N25</f>
        <v>0</v>
      </c>
    </row>
    <row r="265" spans="1:3">
      <c r="A265" s="88">
        <v>990209</v>
      </c>
      <c r="B265" s="88">
        <v>30604</v>
      </c>
      <c r="C265" s="89">
        <f>+'Est. Cambios Patrimonio'!O25</f>
        <v>0</v>
      </c>
    </row>
    <row r="266" spans="1:3">
      <c r="A266" s="88">
        <v>990209</v>
      </c>
      <c r="B266" s="88">
        <v>30605</v>
      </c>
      <c r="C266" s="89">
        <f>+'Est. Cambios Patrimonio'!P25</f>
        <v>0</v>
      </c>
    </row>
    <row r="267" spans="1:3">
      <c r="A267" s="88">
        <v>990209</v>
      </c>
      <c r="B267" s="88">
        <v>30606</v>
      </c>
      <c r="C267" s="89">
        <f>+'Est. Cambios Patrimonio'!Q25</f>
        <v>0</v>
      </c>
    </row>
    <row r="268" spans="1:3">
      <c r="A268" s="88">
        <v>990209</v>
      </c>
      <c r="B268" s="88">
        <v>30607</v>
      </c>
      <c r="C268" s="89">
        <f>+'Est. Cambios Patrimonio'!R25</f>
        <v>0</v>
      </c>
    </row>
    <row r="269" spans="1:3">
      <c r="A269" s="88">
        <v>990209</v>
      </c>
      <c r="B269" s="88">
        <v>30701</v>
      </c>
      <c r="C269" s="89">
        <f>+'Est. Cambios Patrimonio'!S25</f>
        <v>0</v>
      </c>
    </row>
    <row r="270" spans="1:3">
      <c r="A270" s="88">
        <v>990209</v>
      </c>
      <c r="B270" s="88">
        <v>30702</v>
      </c>
      <c r="C270" s="89">
        <f>+'Est. Cambios Patrimonio'!T25</f>
        <v>0</v>
      </c>
    </row>
    <row r="271" spans="1:3">
      <c r="A271" s="88">
        <v>990210</v>
      </c>
      <c r="B271" s="88">
        <v>301</v>
      </c>
      <c r="C271" s="89">
        <f>+'Est. Cambios Patrimonio'!C26</f>
        <v>0</v>
      </c>
    </row>
    <row r="272" spans="1:3">
      <c r="A272" s="88">
        <v>990210</v>
      </c>
      <c r="B272" s="88">
        <v>302</v>
      </c>
      <c r="C272" s="89">
        <f>+'Est. Cambios Patrimonio'!D26</f>
        <v>0</v>
      </c>
    </row>
    <row r="273" spans="1:3">
      <c r="A273" s="88">
        <v>990210</v>
      </c>
      <c r="B273" s="88">
        <v>303</v>
      </c>
      <c r="C273" s="89">
        <f>+'Est. Cambios Patrimonio'!E26</f>
        <v>0</v>
      </c>
    </row>
    <row r="274" spans="1:3">
      <c r="A274" s="88">
        <v>990210</v>
      </c>
      <c r="B274" s="88">
        <v>30401</v>
      </c>
      <c r="C274" s="89">
        <f>+'Est. Cambios Patrimonio'!F26</f>
        <v>0</v>
      </c>
    </row>
    <row r="275" spans="1:3">
      <c r="A275" s="88">
        <v>990210</v>
      </c>
      <c r="B275" s="88">
        <v>30402</v>
      </c>
      <c r="C275" s="89">
        <f>+'Est. Cambios Patrimonio'!G26</f>
        <v>0</v>
      </c>
    </row>
    <row r="276" spans="1:3">
      <c r="A276" s="88">
        <v>990210</v>
      </c>
      <c r="B276" s="88">
        <v>30501</v>
      </c>
      <c r="C276" s="89">
        <f>+'Est. Cambios Patrimonio'!H26</f>
        <v>0</v>
      </c>
    </row>
    <row r="277" spans="1:3">
      <c r="A277" s="88">
        <v>990210</v>
      </c>
      <c r="B277" s="88">
        <v>30502</v>
      </c>
      <c r="C277" s="89">
        <f>+'Est. Cambios Patrimonio'!I26</f>
        <v>0</v>
      </c>
    </row>
    <row r="278" spans="1:3">
      <c r="A278" s="88">
        <v>990210</v>
      </c>
      <c r="B278" s="88">
        <v>30503</v>
      </c>
      <c r="C278" s="89">
        <f>+'Est. Cambios Patrimonio'!J26</f>
        <v>0</v>
      </c>
    </row>
    <row r="279" spans="1:3">
      <c r="A279" s="88">
        <v>990210</v>
      </c>
      <c r="B279" s="88">
        <v>30504</v>
      </c>
      <c r="C279" s="89">
        <f>+'Est. Cambios Patrimonio'!K26</f>
        <v>0</v>
      </c>
    </row>
    <row r="280" spans="1:3">
      <c r="A280" s="88">
        <v>990210</v>
      </c>
      <c r="B280" s="88">
        <v>30601</v>
      </c>
      <c r="C280" s="89">
        <f>+'Est. Cambios Patrimonio'!L26</f>
        <v>0</v>
      </c>
    </row>
    <row r="281" spans="1:3">
      <c r="A281" s="88">
        <v>990210</v>
      </c>
      <c r="B281" s="88">
        <v>30602</v>
      </c>
      <c r="C281" s="89">
        <f>+'Est. Cambios Patrimonio'!M26</f>
        <v>0</v>
      </c>
    </row>
    <row r="282" spans="1:3">
      <c r="A282" s="88">
        <v>990210</v>
      </c>
      <c r="B282" s="88">
        <v>30603</v>
      </c>
      <c r="C282" s="89">
        <f>+'Est. Cambios Patrimonio'!N26</f>
        <v>0</v>
      </c>
    </row>
    <row r="283" spans="1:3">
      <c r="A283" s="88">
        <v>990210</v>
      </c>
      <c r="B283" s="88">
        <v>30604</v>
      </c>
      <c r="C283" s="89">
        <f>+'Est. Cambios Patrimonio'!O26</f>
        <v>0</v>
      </c>
    </row>
    <row r="284" spans="1:3">
      <c r="A284" s="88">
        <v>990210</v>
      </c>
      <c r="B284" s="88">
        <v>30605</v>
      </c>
      <c r="C284" s="89">
        <f>+'Est. Cambios Patrimonio'!P26</f>
        <v>0</v>
      </c>
    </row>
    <row r="285" spans="1:3">
      <c r="A285" s="88">
        <v>990210</v>
      </c>
      <c r="B285" s="88">
        <v>30606</v>
      </c>
      <c r="C285" s="89">
        <f>+'Est. Cambios Patrimonio'!Q26</f>
        <v>0</v>
      </c>
    </row>
    <row r="286" spans="1:3">
      <c r="A286" s="88">
        <v>990210</v>
      </c>
      <c r="B286" s="88">
        <v>30607</v>
      </c>
      <c r="C286" s="89">
        <f>+'Est. Cambios Patrimonio'!R26</f>
        <v>0</v>
      </c>
    </row>
    <row r="287" spans="1:3">
      <c r="A287" s="88">
        <v>990210</v>
      </c>
      <c r="B287" s="88">
        <v>30701</v>
      </c>
      <c r="C287" s="89">
        <f>+'Est. Cambios Patrimonio'!S26</f>
        <v>0</v>
      </c>
    </row>
    <row r="288" spans="1:3">
      <c r="A288" s="88">
        <v>990210</v>
      </c>
      <c r="B288" s="88">
        <v>30702</v>
      </c>
      <c r="C288" s="89">
        <f>+'Est. Cambios Patrimonio'!T26</f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workbookViewId="0">
      <selection activeCell="D24" sqref="D24"/>
    </sheetView>
  </sheetViews>
  <sheetFormatPr baseColWidth="10" defaultRowHeight="13.2" outlineLevelRow="1"/>
  <cols>
    <col min="1" max="1" width="40.33203125" customWidth="1"/>
    <col min="2" max="6" width="15.21875" customWidth="1"/>
  </cols>
  <sheetData>
    <row r="1" spans="1:7">
      <c r="A1" s="1" t="str">
        <f>+'Est. Cambios Patrimonio'!C1</f>
        <v>Empresa Modelo S.A.</v>
      </c>
    </row>
    <row r="2" spans="1:7">
      <c r="A2" s="1" t="s">
        <v>107</v>
      </c>
    </row>
    <row r="3" spans="1:7">
      <c r="A3" s="1" t="str">
        <f>+Base!A3</f>
        <v>Al 31 de diciembre del 20XX</v>
      </c>
    </row>
    <row r="5" spans="1:7" s="51" customFormat="1" ht="66">
      <c r="B5" s="54" t="s">
        <v>111</v>
      </c>
      <c r="C5" s="54" t="s">
        <v>112</v>
      </c>
      <c r="D5" s="54" t="s">
        <v>55</v>
      </c>
      <c r="E5" s="54" t="s">
        <v>113</v>
      </c>
      <c r="F5" s="54" t="s">
        <v>56</v>
      </c>
      <c r="G5" s="55" t="s">
        <v>106</v>
      </c>
    </row>
    <row r="6" spans="1:7">
      <c r="A6" s="53" t="s">
        <v>114</v>
      </c>
      <c r="B6" s="2">
        <f>+'Est. Cambios Patrimonio'!C14</f>
        <v>0</v>
      </c>
      <c r="C6" s="2">
        <f>+'Est. Cambios Patrimonio'!D14</f>
        <v>0</v>
      </c>
      <c r="D6" s="2">
        <f>+SUM('Est. Cambios Patrimonio'!F14:G14)</f>
        <v>0</v>
      </c>
      <c r="E6" s="2">
        <f>+SUM('Est. Cambios Patrimonio'!H14:K14)</f>
        <v>0</v>
      </c>
      <c r="F6" s="2">
        <f>+SUM('Est. Cambios Patrimonio'!L14:T14)</f>
        <v>0</v>
      </c>
      <c r="G6" s="52">
        <f>SUM(B6:F6)</f>
        <v>0</v>
      </c>
    </row>
    <row r="7" spans="1:7">
      <c r="A7" s="53"/>
      <c r="B7" s="2"/>
      <c r="C7" s="2"/>
      <c r="D7" s="2"/>
      <c r="E7" s="2"/>
      <c r="F7" s="2"/>
      <c r="G7" s="52"/>
    </row>
    <row r="8" spans="1:7">
      <c r="A8" s="53" t="s">
        <v>115</v>
      </c>
      <c r="B8" s="2">
        <f>+'Est. Cambios Patrimonio'!C15</f>
        <v>0</v>
      </c>
      <c r="C8" s="2">
        <f>+'Est. Cambios Patrimonio'!D15</f>
        <v>0</v>
      </c>
      <c r="D8" s="2">
        <f>+SUM('Est. Cambios Patrimonio'!F15:G15)</f>
        <v>0</v>
      </c>
      <c r="E8" s="2">
        <f>+SUM('Est. Cambios Patrimonio'!H15:K15)</f>
        <v>0</v>
      </c>
      <c r="F8" s="2">
        <f>+SUM('Est. Cambios Patrimonio'!L15:T15)</f>
        <v>0</v>
      </c>
      <c r="G8" s="52">
        <f t="shared" ref="G8:G25" si="0">SUM(B8:F8)</f>
        <v>0</v>
      </c>
    </row>
    <row r="9" spans="1:7">
      <c r="A9" s="53" t="s">
        <v>116</v>
      </c>
      <c r="B9" s="2">
        <f>+'Est. Cambios Patrimonio'!C16</f>
        <v>0</v>
      </c>
      <c r="C9" s="2">
        <f>+'Est. Cambios Patrimonio'!D16</f>
        <v>0</v>
      </c>
      <c r="D9" s="2">
        <f>+SUM('Est. Cambios Patrimonio'!F16:G16)</f>
        <v>0</v>
      </c>
      <c r="E9" s="2">
        <f>+SUM('Est. Cambios Patrimonio'!H16:K16)</f>
        <v>0</v>
      </c>
      <c r="F9" s="2">
        <f>+SUM('Est. Cambios Patrimonio'!L16:T16)</f>
        <v>0</v>
      </c>
      <c r="G9" s="52">
        <f t="shared" si="0"/>
        <v>0</v>
      </c>
    </row>
    <row r="10" spans="1:7">
      <c r="A10" s="53"/>
      <c r="B10" s="2"/>
      <c r="C10" s="2"/>
      <c r="D10" s="2"/>
      <c r="E10" s="2"/>
      <c r="F10" s="2"/>
      <c r="G10" s="52"/>
    </row>
    <row r="11" spans="1:7" ht="26.4">
      <c r="A11" s="53" t="s">
        <v>117</v>
      </c>
      <c r="B11" s="2">
        <f>+'Est. Cambios Patrimonio'!C12</f>
        <v>0</v>
      </c>
      <c r="C11" s="2">
        <f>+'Est. Cambios Patrimonio'!D12</f>
        <v>0</v>
      </c>
      <c r="D11" s="2">
        <f>+SUM('Est. Cambios Patrimonio'!F12:G12)</f>
        <v>0</v>
      </c>
      <c r="E11" s="2">
        <f>+SUM('Est. Cambios Patrimonio'!H12:K12)</f>
        <v>0</v>
      </c>
      <c r="F11" s="2">
        <f>+SUM('Est. Cambios Patrimonio'!L12:T12)</f>
        <v>0</v>
      </c>
      <c r="G11" s="52">
        <f t="shared" si="0"/>
        <v>0</v>
      </c>
    </row>
    <row r="12" spans="1:7">
      <c r="A12" s="53"/>
      <c r="B12" s="2"/>
      <c r="C12" s="2"/>
      <c r="D12" s="2"/>
      <c r="E12" s="2"/>
      <c r="F12" s="2"/>
    </row>
    <row r="13" spans="1:7">
      <c r="A13" s="53" t="s">
        <v>118</v>
      </c>
      <c r="B13" s="2">
        <f>+'Est. Cambios Patrimonio'!C13</f>
        <v>0</v>
      </c>
      <c r="C13" s="2">
        <f>+'Est. Cambios Patrimonio'!D13</f>
        <v>0</v>
      </c>
      <c r="D13" s="2">
        <f>+SUM('Est. Cambios Patrimonio'!F13:G13)</f>
        <v>0</v>
      </c>
      <c r="E13" s="2">
        <f>+SUM('Est. Cambios Patrimonio'!H13:K13)</f>
        <v>0</v>
      </c>
      <c r="F13" s="2">
        <f>+SUM('Est. Cambios Patrimonio'!L13:T13)</f>
        <v>0</v>
      </c>
      <c r="G13" s="52">
        <f t="shared" si="0"/>
        <v>0</v>
      </c>
    </row>
    <row r="14" spans="1:7" hidden="1" outlineLevel="1">
      <c r="A14" s="53" t="s">
        <v>96</v>
      </c>
      <c r="B14" s="2">
        <f>+'Est. Cambios Patrimonio'!C17</f>
        <v>0</v>
      </c>
      <c r="C14" s="2">
        <f>+'Est. Cambios Patrimonio'!D17</f>
        <v>0</v>
      </c>
      <c r="D14" s="2">
        <f>+SUM('Est. Cambios Patrimonio'!F17:G17)</f>
        <v>0</v>
      </c>
      <c r="E14" s="2">
        <f>+SUM('Est. Cambios Patrimonio'!H17:K17)</f>
        <v>0</v>
      </c>
      <c r="F14" s="2">
        <f>+SUM('Est. Cambios Patrimonio'!L17:T17)</f>
        <v>0</v>
      </c>
      <c r="G14" s="52">
        <f t="shared" si="0"/>
        <v>0</v>
      </c>
    </row>
    <row r="15" spans="1:7" hidden="1" outlineLevel="1">
      <c r="A15" s="53" t="s">
        <v>97</v>
      </c>
      <c r="B15" s="2">
        <f>+'Est. Cambios Patrimonio'!C18</f>
        <v>0</v>
      </c>
      <c r="C15" s="2">
        <f>+'Est. Cambios Patrimonio'!D18</f>
        <v>0</v>
      </c>
      <c r="D15" s="2">
        <f>+SUM('Est. Cambios Patrimonio'!F18:G18)</f>
        <v>0</v>
      </c>
      <c r="E15" s="2">
        <f>+SUM('Est. Cambios Patrimonio'!H18:K18)</f>
        <v>0</v>
      </c>
      <c r="F15" s="2">
        <f>+SUM('Est. Cambios Patrimonio'!L18:T18)</f>
        <v>0</v>
      </c>
      <c r="G15" s="52">
        <f t="shared" si="0"/>
        <v>0</v>
      </c>
    </row>
    <row r="16" spans="1:7" hidden="1" outlineLevel="1">
      <c r="A16" s="53" t="s">
        <v>98</v>
      </c>
      <c r="B16" s="2">
        <f>+'Est. Cambios Patrimonio'!C19</f>
        <v>0</v>
      </c>
      <c r="C16" s="2">
        <f>+'Est. Cambios Patrimonio'!D19</f>
        <v>0</v>
      </c>
      <c r="D16" s="2">
        <f>+SUM('Est. Cambios Patrimonio'!F19:G19)</f>
        <v>0</v>
      </c>
      <c r="E16" s="2">
        <f>+SUM('Est. Cambios Patrimonio'!H19:K19)</f>
        <v>0</v>
      </c>
      <c r="F16" s="2">
        <f>+SUM('Est. Cambios Patrimonio'!L19:T19)</f>
        <v>0</v>
      </c>
      <c r="G16" s="52">
        <f t="shared" si="0"/>
        <v>0</v>
      </c>
    </row>
    <row r="17" spans="1:7" hidden="1" outlineLevel="1">
      <c r="A17" s="53" t="s">
        <v>99</v>
      </c>
      <c r="B17" s="2">
        <f>+'Est. Cambios Patrimonio'!C20</f>
        <v>0</v>
      </c>
      <c r="C17" s="2">
        <f>+'Est. Cambios Patrimonio'!D20</f>
        <v>0</v>
      </c>
      <c r="D17" s="2">
        <f>+SUM('Est. Cambios Patrimonio'!F20:G20)</f>
        <v>0</v>
      </c>
      <c r="E17" s="2">
        <f>+SUM('Est. Cambios Patrimonio'!H20:K20)</f>
        <v>0</v>
      </c>
      <c r="F17" s="2">
        <f>+SUM('Est. Cambios Patrimonio'!L20:T20)</f>
        <v>0</v>
      </c>
      <c r="G17" s="52">
        <f t="shared" si="0"/>
        <v>0</v>
      </c>
    </row>
    <row r="18" spans="1:7" hidden="1" outlineLevel="1">
      <c r="A18" s="53" t="s">
        <v>100</v>
      </c>
      <c r="B18" s="2">
        <f>+'Est. Cambios Patrimonio'!C21</f>
        <v>0</v>
      </c>
      <c r="C18" s="2">
        <f>+'Est. Cambios Patrimonio'!D21</f>
        <v>0</v>
      </c>
      <c r="D18" s="2">
        <f>+SUM('Est. Cambios Patrimonio'!F21:G21)</f>
        <v>0</v>
      </c>
      <c r="E18" s="2">
        <f>+SUM('Est. Cambios Patrimonio'!H21:K21)</f>
        <v>0</v>
      </c>
      <c r="F18" s="2">
        <f>+SUM('Est. Cambios Patrimonio'!L21:T21)</f>
        <v>0</v>
      </c>
      <c r="G18" s="52">
        <f t="shared" si="0"/>
        <v>0</v>
      </c>
    </row>
    <row r="19" spans="1:7" ht="26.4" hidden="1" outlineLevel="1">
      <c r="A19" s="53" t="s">
        <v>101</v>
      </c>
      <c r="B19" s="2">
        <f>+'Est. Cambios Patrimonio'!C22</f>
        <v>0</v>
      </c>
      <c r="C19" s="2">
        <f>+'Est. Cambios Patrimonio'!D22</f>
        <v>0</v>
      </c>
      <c r="D19" s="2">
        <f>+SUM('Est. Cambios Patrimonio'!F22:G22)</f>
        <v>0</v>
      </c>
      <c r="E19" s="2">
        <f>+SUM('Est. Cambios Patrimonio'!H22:K22)</f>
        <v>0</v>
      </c>
      <c r="F19" s="2">
        <f>+SUM('Est. Cambios Patrimonio'!L22:T22)</f>
        <v>0</v>
      </c>
      <c r="G19" s="52">
        <f t="shared" si="0"/>
        <v>0</v>
      </c>
    </row>
    <row r="20" spans="1:7" ht="26.4" hidden="1" outlineLevel="1">
      <c r="A20" s="53" t="s">
        <v>102</v>
      </c>
      <c r="B20" s="2">
        <f>+'Est. Cambios Patrimonio'!C23</f>
        <v>0</v>
      </c>
      <c r="C20" s="2">
        <f>+'Est. Cambios Patrimonio'!D23</f>
        <v>0</v>
      </c>
      <c r="D20" s="2">
        <f>+SUM('Est. Cambios Patrimonio'!F23:G23)</f>
        <v>0</v>
      </c>
      <c r="E20" s="2">
        <f>+SUM('Est. Cambios Patrimonio'!H23:K23)</f>
        <v>0</v>
      </c>
      <c r="F20" s="2">
        <f>+SUM('Est. Cambios Patrimonio'!L23:T23)</f>
        <v>0</v>
      </c>
      <c r="G20" s="52">
        <f t="shared" si="0"/>
        <v>0</v>
      </c>
    </row>
    <row r="21" spans="1:7" ht="26.4" hidden="1" outlineLevel="1">
      <c r="A21" s="53" t="s">
        <v>103</v>
      </c>
      <c r="B21" s="2">
        <f>+'Est. Cambios Patrimonio'!C24</f>
        <v>0</v>
      </c>
      <c r="C21" s="2">
        <f>+'Est. Cambios Patrimonio'!D24</f>
        <v>0</v>
      </c>
      <c r="D21" s="2">
        <f>+SUM('Est. Cambios Patrimonio'!F24:G24)</f>
        <v>0</v>
      </c>
      <c r="E21" s="2">
        <f>+SUM('Est. Cambios Patrimonio'!H24:K24)</f>
        <v>0</v>
      </c>
      <c r="F21" s="2">
        <f>+SUM('Est. Cambios Patrimonio'!L24:T24)</f>
        <v>0</v>
      </c>
      <c r="G21" s="52">
        <f t="shared" si="0"/>
        <v>0</v>
      </c>
    </row>
    <row r="22" spans="1:7" hidden="1" outlineLevel="1">
      <c r="A22" s="53" t="s">
        <v>104</v>
      </c>
      <c r="B22" s="2">
        <f>+'Est. Cambios Patrimonio'!C25</f>
        <v>0</v>
      </c>
      <c r="C22" s="2">
        <f>+'Est. Cambios Patrimonio'!D25</f>
        <v>0</v>
      </c>
      <c r="D22" s="2">
        <f>+SUM('Est. Cambios Patrimonio'!F25:G25)</f>
        <v>0</v>
      </c>
      <c r="E22" s="2">
        <f>+SUM('Est. Cambios Patrimonio'!H25:K25)</f>
        <v>0</v>
      </c>
      <c r="F22" s="2">
        <f>+SUM('Est. Cambios Patrimonio'!L25:T25)</f>
        <v>0</v>
      </c>
      <c r="G22" s="52">
        <f t="shared" si="0"/>
        <v>0</v>
      </c>
    </row>
    <row r="23" spans="1:7" ht="26.4" hidden="1" outlineLevel="1">
      <c r="A23" s="53" t="s">
        <v>105</v>
      </c>
      <c r="B23" s="2">
        <f>+'Est. Cambios Patrimonio'!C26</f>
        <v>0</v>
      </c>
      <c r="C23" s="2">
        <f>+'Est. Cambios Patrimonio'!D26</f>
        <v>0</v>
      </c>
      <c r="D23" s="2">
        <f>+SUM('Est. Cambios Patrimonio'!F26:G26)</f>
        <v>0</v>
      </c>
      <c r="E23" s="2">
        <f>+SUM('Est. Cambios Patrimonio'!H26:K26)</f>
        <v>0</v>
      </c>
      <c r="F23" s="2">
        <f>+SUM('Est. Cambios Patrimonio'!L26:T26)</f>
        <v>0</v>
      </c>
      <c r="G23" s="52">
        <f t="shared" si="0"/>
        <v>0</v>
      </c>
    </row>
    <row r="24" spans="1:7" collapsed="1">
      <c r="A24" s="53"/>
      <c r="B24" s="2"/>
      <c r="C24" s="2"/>
      <c r="D24" s="2"/>
      <c r="E24" s="2"/>
      <c r="F24" s="2"/>
      <c r="G24" s="52"/>
    </row>
    <row r="25" spans="1:7">
      <c r="A25" s="53" t="s">
        <v>119</v>
      </c>
      <c r="B25" s="2">
        <f>+'Est. Cambios Patrimonio'!C11</f>
        <v>0</v>
      </c>
      <c r="C25" s="2">
        <f>+'Est. Cambios Patrimonio'!D11</f>
        <v>0</v>
      </c>
      <c r="D25" s="2">
        <f>+SUM('Est. Cambios Patrimonio'!F11:G11)</f>
        <v>0</v>
      </c>
      <c r="E25" s="2">
        <f>+SUM('Est. Cambios Patrimonio'!H11:K11)</f>
        <v>0</v>
      </c>
      <c r="F25" s="2">
        <f>+SUM('Est. Cambios Patrimonio'!L11:T11)</f>
        <v>0</v>
      </c>
      <c r="G25" s="52">
        <f t="shared" si="0"/>
        <v>0</v>
      </c>
    </row>
    <row r="31" spans="1:7">
      <c r="B31" s="56"/>
      <c r="E31" s="56"/>
    </row>
    <row r="32" spans="1:7">
      <c r="B32" t="s">
        <v>108</v>
      </c>
      <c r="E32" t="s">
        <v>108</v>
      </c>
    </row>
    <row r="33" spans="2:5">
      <c r="B33" t="s">
        <v>109</v>
      </c>
      <c r="E33" t="s">
        <v>110</v>
      </c>
    </row>
  </sheetData>
  <sheetProtection password="AA41" sheet="1" objects="1" scenarios="1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1</vt:i4>
      </vt:variant>
    </vt:vector>
  </HeadingPairs>
  <TitlesOfParts>
    <vt:vector size="7" baseType="lpstr">
      <vt:lpstr>Portada</vt:lpstr>
      <vt:lpstr>Instrucciones</vt:lpstr>
      <vt:lpstr>Base</vt:lpstr>
      <vt:lpstr>Est. Cambios Patrimonio</vt:lpstr>
      <vt:lpstr>TXT</vt:lpstr>
      <vt:lpstr>Resumen</vt:lpstr>
      <vt:lpstr>'Est. Cambios Patrimonio'!Área_de_impresión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Cambios en el patrimonio</dc:title>
  <dc:creator>USUARIO;Edgar Oleas</dc:creator>
  <cp:lastModifiedBy>USUARIO</cp:lastModifiedBy>
  <cp:lastPrinted>2019-08-16T22:01:14Z</cp:lastPrinted>
  <dcterms:created xsi:type="dcterms:W3CDTF">2019-08-16T20:19:46Z</dcterms:created>
  <dcterms:modified xsi:type="dcterms:W3CDTF">2020-06-19T23:54:06Z</dcterms:modified>
  <cp:category>Plantillas Contabilidad</cp:category>
</cp:coreProperties>
</file>