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nales 2017\"/>
    </mc:Choice>
  </mc:AlternateContent>
  <bookViews>
    <workbookView xWindow="600" yWindow="108" windowWidth="13992" windowHeight="8196" firstSheet="1" activeTab="2"/>
  </bookViews>
  <sheets>
    <sheet name="Hoja1" sheetId="5" state="hidden" r:id="rId1"/>
    <sheet name="Portada" sheetId="7" r:id="rId2"/>
    <sheet name="Deducciones adicionales" sheetId="9" r:id="rId3"/>
  </sheets>
  <calcPr calcId="152511"/>
</workbook>
</file>

<file path=xl/calcChain.xml><?xml version="1.0" encoding="utf-8"?>
<calcChain xmlns="http://schemas.openxmlformats.org/spreadsheetml/2006/main">
  <c r="G38" i="9" l="1"/>
  <c r="D38" i="9"/>
  <c r="B38" i="9"/>
  <c r="I38" i="9" s="1"/>
  <c r="B41" i="9" s="1"/>
  <c r="C41" i="9" s="1"/>
  <c r="D34" i="9"/>
  <c r="B28" i="9"/>
  <c r="B34" i="9" s="1"/>
  <c r="G34" i="9" s="1"/>
  <c r="B13" i="9"/>
  <c r="F13" i="9" s="1"/>
  <c r="B15" i="9" s="1"/>
  <c r="C15" i="9" s="1"/>
  <c r="B9" i="5" l="1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" i="5"/>
  <c r="B3" i="5"/>
  <c r="B4" i="5"/>
  <c r="B5" i="5"/>
  <c r="B6" i="5"/>
  <c r="B7" i="5"/>
  <c r="B8" i="5"/>
  <c r="B1" i="5"/>
</calcChain>
</file>

<file path=xl/sharedStrings.xml><?xml version="1.0" encoding="utf-8"?>
<sst xmlns="http://schemas.openxmlformats.org/spreadsheetml/2006/main" count="51" uniqueCount="45">
  <si>
    <t>"</t>
  </si>
  <si>
    <t>Ir a indice</t>
  </si>
  <si>
    <t>EJERCICIO FISCAL 2017</t>
  </si>
  <si>
    <t xml:space="preserve">PREPARADO POR: EDGAR OLEAS </t>
  </si>
  <si>
    <t>SI USTED REQUIERE ALGO ADICIONAL PUEDE COMUNICARSE CON NOSOTROS AL 026017934 O</t>
  </si>
  <si>
    <t xml:space="preserve"> AL CELULAR 0998708353 CON EDGAR PEREZ</t>
  </si>
  <si>
    <t>eperez@mach.com.ec</t>
  </si>
  <si>
    <t>DEDUCCIONES POR EMPLEADOS NUEVOS</t>
  </si>
  <si>
    <t>Determinacion de la Deduccion Extracontable por la Contratacion de Empleados con Discapacidad o con Cargas con Discapacidad</t>
  </si>
  <si>
    <t>Discapacitado:</t>
  </si>
  <si>
    <t>(Es la persona que como consecuencia de una o más deficiencias físicas, mentales y/o sensoriales, congénitas o adquiridas, previsiblemente de carácter permanente, se ve restringida en por lo menos el 30% de su capacidad para realizar una actividad normal, en el desempeño de sus funciones o actividades habituales.  Se requiere la CALIFICACION DEL CONADIS).</t>
  </si>
  <si>
    <t>Sustitutos:</t>
  </si>
  <si>
    <t>Las y los parientes hasta cuarto grado de consanguinidad y segundo de afinidad, cónyuge, pareja en unión de hecho, representante legal o las personas que tengan bajo su responsabilidad y/o cuidado a una persona con discapacidad severa, podrán formar parte del porcentaje de cumplimiento de inclusión laboral, de conformidad con el reglamento. Este beneficio no podrá trasladarse a más de una (1) persona por persona con discapacidad.
Se considerarán como sustitutos a los padres de las niñas, niños o adolescentes con discapacidad o a sus representantes legales. De existir otros casos de solidaridad humana, la autoridad nacional encargada de la inclusión económica y social validará al sustituto, de conformidad al reglamento.
Las y los empleadores no podrán contratar más del cincuenta por ciento (50%) de sustitutos del porcentaje legal establecido. (Art. 48 Ley Orgánica de Discapacidades)..</t>
  </si>
  <si>
    <t>DATOS:</t>
  </si>
  <si>
    <t>Valor remuneración de empleados discapacitados o con cargas con discapacidad:</t>
  </si>
  <si>
    <t>(Corresponde a las remuneraciones y beneficios sociales sobre los que se aporten al Instituto Ecuatoriano de Seguridad Social de cada empleado contratado con discapacidad, sustitutos, de las y los trabajadores que tengan cónyuge, pareja en unión de hecho o hijo con discapacidad y que se encuentren bajo su cuidado, siempre que no hayan sido contratados para cumplir con la exigencia del personal mínimo con discapacidad, fijado en el 4%, de conformidad con esta Ley. (Art. 49 de la Ley Orgánica de Discapacidades).</t>
  </si>
  <si>
    <t>Factor de Deducción:</t>
  </si>
  <si>
    <t>Valor A Deducirse Por Empleados Discapacitados:</t>
  </si>
  <si>
    <t>X</t>
  </si>
  <si>
    <t>=</t>
  </si>
  <si>
    <t>Valor A Deducirse Por Empleados Discapacitados O Con Cargas Con Discapacidad</t>
  </si>
  <si>
    <t>Determinacion de la Deduccion Extracontable por la Contratacion de Empleados Nuevos</t>
  </si>
  <si>
    <t>Número de empleados nuevos:</t>
  </si>
  <si>
    <t>(Corresponde a la remuneración sujeta al aporte al IESS más 13ero y 14to)</t>
  </si>
  <si>
    <t>Gasto de nómina incurrido en el 2015:</t>
  </si>
  <si>
    <t>Valor remuneración de empleados nuevos:</t>
  </si>
  <si>
    <t>Incremento Neto de Empleados:</t>
  </si>
  <si>
    <t>Valor promedio de remuneraciones de empleados nuevos:</t>
  </si>
  <si>
    <t>FORMULA DE APLICACIÓN:</t>
  </si>
  <si>
    <t>PRIMER CALCULO:</t>
  </si>
  <si>
    <t>VALOR A DEDUCIRSE POR EMPLEADOS NUEVOS:</t>
  </si>
  <si>
    <t>(Incremento neto de empleados  multiplicado  por el valor promedio de remuneraciones de empleados nuevos)</t>
  </si>
  <si>
    <t>SEGUNDO CALCULO:</t>
  </si>
  <si>
    <t>INCREMENTO DE GASTO DE NOMINA:</t>
  </si>
  <si>
    <t>-</t>
  </si>
  <si>
    <t>(Gasto de nómina incurrido en el 2015   menos    Valor ajuste salarial del 2015-2014   menos   Gasto de nómina incurrido en el 2014)</t>
  </si>
  <si>
    <t>VALOR A DEDUCIRSE POR INCREMENTO NETO DE EMPLEADOS:</t>
  </si>
  <si>
    <t>(Aplica la deducción del valor obtenido en el primer cálculo, siempre que el resultado del segundo cálculo sea mayor a cero).</t>
  </si>
  <si>
    <t>EMPRESA MODELO S.A.</t>
  </si>
  <si>
    <t>Valor ajuste salarial del 2016 - 2015:</t>
  </si>
  <si>
    <t>Gasto de nómina incurrido en el 2016:</t>
  </si>
  <si>
    <t>Número de empleados que han salido durante el 2016:</t>
  </si>
  <si>
    <t>(Empleados que han sido contratados en el 2016 y han prestado servicios en el 2016 por seis meses consecutivos o más, que no son discapacitados ni tienen cargas con discapacidad)</t>
  </si>
  <si>
    <t>(Corresponde al valor del ajuste salarial de empleados que prestaron servicios en el 2016 y que fueron contratados en el 2015 o ejercicios anteriores)</t>
  </si>
  <si>
    <t>(Corresponde a la remuneración sujeta al aporte al IESS más 13ero y 14to de los empleados contratados en el 2016 y que han prestado servicios en el 2016 por seis meses consecutivos o más)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</si>
</sst>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#,##0;[Red]#,##0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  <font>
      <sz val="24"/>
      <name val="Eni 1"/>
    </font>
    <font>
      <sz val="10"/>
      <name val="Franklin Gothic Medium"/>
      <family val="2"/>
    </font>
    <font>
      <sz val="20"/>
      <name val="Franklin Gothic Medium"/>
      <family val="2"/>
    </font>
    <font>
      <sz val="22"/>
      <name val="Franklin Gothic Medium"/>
      <family val="2"/>
    </font>
    <font>
      <b/>
      <sz val="20"/>
      <name val="Franklin Gothic Medium"/>
      <family val="2"/>
    </font>
    <font>
      <sz val="26"/>
      <name val="Arial"/>
      <family val="2"/>
    </font>
    <font>
      <sz val="26"/>
      <name val="Franklin Gothic Medium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2" applyFont="1" applyAlignment="1" applyProtection="1">
      <alignment horizontal="center"/>
    </xf>
    <xf numFmtId="0" fontId="1" fillId="3" borderId="1" xfId="5" applyFill="1" applyBorder="1" applyProtection="1"/>
    <xf numFmtId="0" fontId="1" fillId="3" borderId="2" xfId="5" applyFill="1" applyBorder="1" applyProtection="1"/>
    <xf numFmtId="0" fontId="1" fillId="3" borderId="3" xfId="5" applyFill="1" applyBorder="1" applyProtection="1"/>
    <xf numFmtId="0" fontId="1" fillId="3" borderId="0" xfId="5" applyFill="1" applyProtection="1"/>
    <xf numFmtId="0" fontId="1" fillId="3" borderId="4" xfId="5" applyFill="1" applyBorder="1" applyProtection="1"/>
    <xf numFmtId="0" fontId="1" fillId="3" borderId="0" xfId="5" applyFill="1" applyBorder="1" applyProtection="1"/>
    <xf numFmtId="0" fontId="1" fillId="3" borderId="5" xfId="5" applyFill="1" applyBorder="1" applyProtection="1"/>
    <xf numFmtId="0" fontId="7" fillId="3" borderId="0" xfId="5" quotePrefix="1" applyFont="1" applyFill="1" applyBorder="1" applyProtection="1"/>
    <xf numFmtId="0" fontId="8" fillId="3" borderId="0" xfId="5" applyFont="1" applyFill="1" applyBorder="1" applyProtection="1"/>
    <xf numFmtId="0" fontId="9" fillId="3" borderId="0" xfId="5" applyFont="1" applyFill="1" applyBorder="1" applyAlignment="1" applyProtection="1">
      <alignment horizontal="center"/>
    </xf>
    <xf numFmtId="0" fontId="10" fillId="3" borderId="0" xfId="5" applyFont="1" applyFill="1" applyBorder="1" applyAlignment="1" applyProtection="1">
      <alignment horizontal="center"/>
    </xf>
    <xf numFmtId="0" fontId="11" fillId="3" borderId="0" xfId="5" applyFont="1" applyFill="1" applyBorder="1" applyAlignment="1" applyProtection="1">
      <alignment horizontal="center"/>
    </xf>
    <xf numFmtId="0" fontId="12" fillId="3" borderId="4" xfId="5" applyFont="1" applyFill="1" applyBorder="1" applyProtection="1"/>
    <xf numFmtId="0" fontId="13" fillId="3" borderId="0" xfId="5" applyFont="1" applyFill="1" applyBorder="1" applyAlignment="1" applyProtection="1">
      <alignment horizontal="center"/>
    </xf>
    <xf numFmtId="0" fontId="12" fillId="3" borderId="0" xfId="5" applyFont="1" applyFill="1" applyBorder="1" applyProtection="1"/>
    <xf numFmtId="0" fontId="12" fillId="3" borderId="5" xfId="5" applyFont="1" applyFill="1" applyBorder="1" applyProtection="1"/>
    <xf numFmtId="0" fontId="12" fillId="3" borderId="0" xfId="5" applyFont="1" applyFill="1" applyProtection="1"/>
    <xf numFmtId="0" fontId="14" fillId="3" borderId="4" xfId="5" applyFont="1" applyFill="1" applyBorder="1" applyProtection="1"/>
    <xf numFmtId="0" fontId="3" fillId="3" borderId="0" xfId="5" applyFont="1" applyFill="1" applyBorder="1" applyProtection="1"/>
    <xf numFmtId="0" fontId="14" fillId="3" borderId="0" xfId="5" applyFont="1" applyFill="1" applyBorder="1" applyProtection="1"/>
    <xf numFmtId="0" fontId="14" fillId="3" borderId="5" xfId="5" applyFont="1" applyFill="1" applyBorder="1" applyProtection="1"/>
    <xf numFmtId="0" fontId="14" fillId="3" borderId="0" xfId="5" applyFont="1" applyFill="1" applyProtection="1"/>
    <xf numFmtId="0" fontId="2" fillId="3" borderId="0" xfId="5" applyFont="1" applyFill="1" applyBorder="1" applyProtection="1"/>
    <xf numFmtId="0" fontId="15" fillId="3" borderId="0" xfId="4" applyFont="1" applyFill="1" applyBorder="1" applyAlignment="1" applyProtection="1"/>
    <xf numFmtId="0" fontId="1" fillId="3" borderId="6" xfId="5" applyFill="1" applyBorder="1" applyProtection="1"/>
    <xf numFmtId="0" fontId="1" fillId="3" borderId="7" xfId="5" applyFill="1" applyBorder="1" applyProtection="1"/>
    <xf numFmtId="0" fontId="1" fillId="3" borderId="8" xfId="5" applyFill="1" applyBorder="1" applyProtection="1"/>
    <xf numFmtId="37" fontId="16" fillId="0" borderId="0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Font="1" applyFill="1" applyProtection="1"/>
    <xf numFmtId="37" fontId="2" fillId="0" borderId="0" xfId="0" applyNumberFormat="1" applyFont="1" applyFill="1" applyBorder="1" applyProtection="1"/>
    <xf numFmtId="0" fontId="16" fillId="0" borderId="0" xfId="0" applyFont="1" applyFill="1" applyBorder="1" applyProtection="1"/>
    <xf numFmtId="0" fontId="17" fillId="0" borderId="0" xfId="0" applyFont="1" applyFill="1" applyProtection="1"/>
    <xf numFmtId="0" fontId="2" fillId="0" borderId="0" xfId="0" applyFont="1" applyBorder="1" applyAlignment="1" applyProtection="1">
      <alignment vertical="top"/>
    </xf>
    <xf numFmtId="0" fontId="0" fillId="0" borderId="0" xfId="0" applyFont="1" applyBorder="1" applyProtection="1"/>
    <xf numFmtId="0" fontId="0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 wrapText="1"/>
    </xf>
    <xf numFmtId="40" fontId="2" fillId="2" borderId="0" xfId="0" applyNumberFormat="1" applyFont="1" applyFill="1" applyBorder="1" applyAlignment="1" applyProtection="1">
      <alignment horizontal="center" vertical="center"/>
      <protection locked="0"/>
    </xf>
    <xf numFmtId="9" fontId="2" fillId="0" borderId="0" xfId="6" applyFont="1" applyBorder="1" applyAlignment="1" applyProtection="1">
      <alignment horizontal="center"/>
    </xf>
    <xf numFmtId="40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9" fontId="5" fillId="0" borderId="0" xfId="6" applyFont="1" applyBorder="1" applyAlignment="1" applyProtection="1">
      <alignment vertical="center"/>
    </xf>
    <xf numFmtId="38" fontId="5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wrapText="1"/>
    </xf>
    <xf numFmtId="0" fontId="19" fillId="0" borderId="0" xfId="0" applyFont="1" applyBorder="1" applyProtection="1"/>
    <xf numFmtId="0" fontId="17" fillId="0" borderId="0" xfId="0" applyFont="1" applyFill="1" applyBorder="1" applyProtection="1"/>
    <xf numFmtId="0" fontId="0" fillId="4" borderId="0" xfId="0" applyFont="1" applyFill="1" applyBorder="1" applyProtection="1">
      <protection locked="0"/>
    </xf>
    <xf numFmtId="39" fontId="0" fillId="4" borderId="0" xfId="0" applyNumberFormat="1" applyFont="1" applyFill="1" applyBorder="1" applyProtection="1">
      <protection locked="0"/>
    </xf>
    <xf numFmtId="0" fontId="0" fillId="0" borderId="0" xfId="0" applyBorder="1" applyAlignment="1" applyProtection="1">
      <alignment wrapText="1"/>
    </xf>
    <xf numFmtId="0" fontId="0" fillId="0" borderId="0" xfId="0" applyFont="1" applyBorder="1" applyAlignment="1" applyProtection="1"/>
    <xf numFmtId="0" fontId="5" fillId="0" borderId="0" xfId="0" applyFont="1" applyBorder="1" applyAlignment="1" applyProtection="1">
      <alignment horizontal="center"/>
    </xf>
    <xf numFmtId="0" fontId="0" fillId="0" borderId="4" xfId="0" applyFont="1" applyBorder="1" applyProtection="1"/>
    <xf numFmtId="38" fontId="5" fillId="0" borderId="0" xfId="0" applyNumberFormat="1" applyFont="1" applyBorder="1" applyProtection="1"/>
    <xf numFmtId="166" fontId="5" fillId="0" borderId="0" xfId="0" applyNumberFormat="1" applyFont="1" applyBorder="1" applyAlignment="1" applyProtection="1">
      <alignment horizontal="center"/>
    </xf>
    <xf numFmtId="38" fontId="5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0" fontId="2" fillId="0" borderId="0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/>
  </cellXfs>
  <cellStyles count="7">
    <cellStyle name="Comma_Calculo anticipo 2008" xfId="3"/>
    <cellStyle name="Euro" xfId="1"/>
    <cellStyle name="Hipervínculo" xfId="4" builtinId="8"/>
    <cellStyle name="Normal" xfId="0" builtinId="0"/>
    <cellStyle name="Normal 2 2 2" xfId="5"/>
    <cellStyle name="Normal_Calculo anticipo 2008" xfId="2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2</xdr:row>
      <xdr:rowOff>53340</xdr:rowOff>
    </xdr:from>
    <xdr:to>
      <xdr:col>1</xdr:col>
      <xdr:colOff>5829300</xdr:colOff>
      <xdr:row>15</xdr:row>
      <xdr:rowOff>190500</xdr:rowOff>
    </xdr:to>
    <xdr:pic>
      <xdr:nvPicPr>
        <xdr:cNvPr id="3" name="1 Imagen" descr="logotipo mach 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388620"/>
          <a:ext cx="49530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perez@mach.com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"/>
  <sheetViews>
    <sheetView topLeftCell="A37" workbookViewId="0">
      <selection activeCell="A39" sqref="A39"/>
    </sheetView>
  </sheetViews>
  <sheetFormatPr baseColWidth="10" defaultRowHeight="13.2"/>
  <cols>
    <col min="2" max="2" width="12.33203125" bestFit="1" customWidth="1"/>
    <col min="3" max="5" width="0" hidden="1" customWidth="1"/>
  </cols>
  <sheetData>
    <row r="1" spans="1:2">
      <c r="A1">
        <v>1</v>
      </c>
      <c r="B1" t="str">
        <f>+CHAR(A1)</f>
        <v>_x0001_</v>
      </c>
    </row>
    <row r="2" spans="1:2">
      <c r="A2">
        <v>2</v>
      </c>
      <c r="B2" t="str">
        <f t="shared" ref="B2:B65" si="0">+CHAR(A2)</f>
        <v>_x0002_</v>
      </c>
    </row>
    <row r="3" spans="1:2">
      <c r="A3">
        <v>3</v>
      </c>
      <c r="B3" t="str">
        <f t="shared" si="0"/>
        <v>_x0003_</v>
      </c>
    </row>
    <row r="4" spans="1:2">
      <c r="A4">
        <v>4</v>
      </c>
      <c r="B4" t="str">
        <f t="shared" si="0"/>
        <v>_x0004_</v>
      </c>
    </row>
    <row r="5" spans="1:2">
      <c r="A5">
        <v>5</v>
      </c>
      <c r="B5" t="str">
        <f t="shared" si="0"/>
        <v>_x0005_</v>
      </c>
    </row>
    <row r="6" spans="1:2">
      <c r="A6">
        <v>6</v>
      </c>
      <c r="B6" t="str">
        <f t="shared" si="0"/>
        <v>_x0006_</v>
      </c>
    </row>
    <row r="7" spans="1:2">
      <c r="A7">
        <v>7</v>
      </c>
      <c r="B7" t="str">
        <f t="shared" si="0"/>
        <v>_x0007_</v>
      </c>
    </row>
    <row r="8" spans="1:2">
      <c r="A8">
        <v>8</v>
      </c>
      <c r="B8" t="str">
        <f t="shared" si="0"/>
        <v>_x0008_</v>
      </c>
    </row>
    <row r="9" spans="1:2">
      <c r="A9">
        <v>9</v>
      </c>
      <c r="B9" t="str">
        <f t="shared" si="0"/>
        <v xml:space="preserve">	</v>
      </c>
    </row>
    <row r="10" spans="1:2">
      <c r="A10">
        <v>10</v>
      </c>
      <c r="B10" t="str">
        <f t="shared" si="0"/>
        <v xml:space="preserve">
</v>
      </c>
    </row>
    <row r="11" spans="1:2">
      <c r="A11">
        <v>11</v>
      </c>
      <c r="B11" t="str">
        <f t="shared" si="0"/>
        <v>_x000B_</v>
      </c>
    </row>
    <row r="12" spans="1:2">
      <c r="A12">
        <v>12</v>
      </c>
      <c r="B12" t="str">
        <f t="shared" si="0"/>
        <v>_x000C_</v>
      </c>
    </row>
    <row r="13" spans="1:2">
      <c r="A13">
        <v>13</v>
      </c>
      <c r="B13" t="str">
        <f t="shared" si="0"/>
        <v>_x000D_</v>
      </c>
    </row>
    <row r="14" spans="1:2">
      <c r="A14">
        <v>14</v>
      </c>
      <c r="B14" t="str">
        <f t="shared" si="0"/>
        <v>_x000E_</v>
      </c>
    </row>
    <row r="15" spans="1:2">
      <c r="A15">
        <v>15</v>
      </c>
      <c r="B15" t="str">
        <f t="shared" si="0"/>
        <v>_x000F_</v>
      </c>
    </row>
    <row r="16" spans="1:2">
      <c r="A16">
        <v>16</v>
      </c>
      <c r="B16" t="str">
        <f t="shared" si="0"/>
        <v>_x0010_</v>
      </c>
    </row>
    <row r="17" spans="1:2">
      <c r="A17">
        <v>17</v>
      </c>
      <c r="B17" t="str">
        <f t="shared" si="0"/>
        <v>_x0011_</v>
      </c>
    </row>
    <row r="18" spans="1:2">
      <c r="A18">
        <v>18</v>
      </c>
      <c r="B18" t="str">
        <f t="shared" si="0"/>
        <v>_x0012_</v>
      </c>
    </row>
    <row r="19" spans="1:2">
      <c r="A19">
        <v>19</v>
      </c>
      <c r="B19" t="str">
        <f t="shared" si="0"/>
        <v>_x0013_</v>
      </c>
    </row>
    <row r="20" spans="1:2">
      <c r="A20">
        <v>20</v>
      </c>
      <c r="B20" t="str">
        <f t="shared" si="0"/>
        <v>_x0014_</v>
      </c>
    </row>
    <row r="21" spans="1:2">
      <c r="A21">
        <v>21</v>
      </c>
      <c r="B21" t="str">
        <f t="shared" si="0"/>
        <v>_x0015_</v>
      </c>
    </row>
    <row r="22" spans="1:2">
      <c r="A22">
        <v>22</v>
      </c>
      <c r="B22" t="str">
        <f t="shared" si="0"/>
        <v>_x0016_</v>
      </c>
    </row>
    <row r="23" spans="1:2">
      <c r="A23">
        <v>23</v>
      </c>
      <c r="B23" t="str">
        <f t="shared" si="0"/>
        <v>_x0017_</v>
      </c>
    </row>
    <row r="24" spans="1:2">
      <c r="A24">
        <v>24</v>
      </c>
      <c r="B24" t="str">
        <f t="shared" si="0"/>
        <v>_x0018_</v>
      </c>
    </row>
    <row r="25" spans="1:2">
      <c r="A25">
        <v>25</v>
      </c>
      <c r="B25" t="str">
        <f t="shared" si="0"/>
        <v>_x0019_</v>
      </c>
    </row>
    <row r="26" spans="1:2">
      <c r="A26">
        <v>26</v>
      </c>
      <c r="B26" t="str">
        <f t="shared" si="0"/>
        <v>_x001A_</v>
      </c>
    </row>
    <row r="27" spans="1:2">
      <c r="A27">
        <v>27</v>
      </c>
      <c r="B27" t="str">
        <f t="shared" si="0"/>
        <v>_x001B_</v>
      </c>
    </row>
    <row r="28" spans="1:2">
      <c r="A28">
        <v>28</v>
      </c>
      <c r="B28" t="str">
        <f t="shared" si="0"/>
        <v>_x001C_</v>
      </c>
    </row>
    <row r="29" spans="1:2">
      <c r="A29">
        <v>29</v>
      </c>
      <c r="B29" t="str">
        <f t="shared" si="0"/>
        <v>_x001D_</v>
      </c>
    </row>
    <row r="30" spans="1:2">
      <c r="A30">
        <v>30</v>
      </c>
      <c r="B30" t="str">
        <f t="shared" si="0"/>
        <v>_x001E_</v>
      </c>
    </row>
    <row r="31" spans="1:2">
      <c r="A31">
        <v>31</v>
      </c>
      <c r="B31" t="str">
        <f t="shared" si="0"/>
        <v>_x001F_</v>
      </c>
    </row>
    <row r="32" spans="1:2">
      <c r="A32">
        <v>32</v>
      </c>
      <c r="B32" t="str">
        <f t="shared" si="0"/>
        <v xml:space="preserve"> </v>
      </c>
    </row>
    <row r="33" spans="1:6">
      <c r="A33">
        <v>33</v>
      </c>
      <c r="B33" t="str">
        <f t="shared" si="0"/>
        <v>!</v>
      </c>
    </row>
    <row r="34" spans="1:6">
      <c r="A34">
        <v>34</v>
      </c>
      <c r="B34" t="str">
        <f t="shared" si="0"/>
        <v>"</v>
      </c>
      <c r="E34">
        <v>0</v>
      </c>
      <c r="F34" t="s">
        <v>0</v>
      </c>
    </row>
    <row r="35" spans="1:6">
      <c r="A35">
        <v>35</v>
      </c>
      <c r="B35" t="str">
        <f t="shared" si="0"/>
        <v>#</v>
      </c>
    </row>
    <row r="36" spans="1:6">
      <c r="A36">
        <v>36</v>
      </c>
      <c r="B36" t="str">
        <f t="shared" si="0"/>
        <v>$</v>
      </c>
    </row>
    <row r="37" spans="1:6">
      <c r="A37">
        <v>37</v>
      </c>
      <c r="B37" t="str">
        <f t="shared" si="0"/>
        <v>%</v>
      </c>
    </row>
    <row r="38" spans="1:6">
      <c r="A38">
        <v>38</v>
      </c>
      <c r="B38" t="str">
        <f t="shared" si="0"/>
        <v>&amp;</v>
      </c>
    </row>
    <row r="39" spans="1:6">
      <c r="A39">
        <v>39</v>
      </c>
      <c r="B39" t="str">
        <f t="shared" si="0"/>
        <v>'</v>
      </c>
    </row>
    <row r="40" spans="1:6">
      <c r="A40">
        <v>40</v>
      </c>
      <c r="B40" t="str">
        <f t="shared" si="0"/>
        <v>(</v>
      </c>
    </row>
    <row r="41" spans="1:6">
      <c r="A41">
        <v>41</v>
      </c>
      <c r="B41" t="str">
        <f t="shared" si="0"/>
        <v>)</v>
      </c>
    </row>
    <row r="42" spans="1:6">
      <c r="A42">
        <v>42</v>
      </c>
      <c r="B42" t="str">
        <f t="shared" si="0"/>
        <v>*</v>
      </c>
    </row>
    <row r="43" spans="1:6">
      <c r="A43">
        <v>43</v>
      </c>
      <c r="B43" t="str">
        <f t="shared" si="0"/>
        <v>+</v>
      </c>
    </row>
    <row r="44" spans="1:6">
      <c r="A44">
        <v>44</v>
      </c>
      <c r="B44" t="str">
        <f t="shared" si="0"/>
        <v>,</v>
      </c>
    </row>
    <row r="45" spans="1:6">
      <c r="A45">
        <v>45</v>
      </c>
      <c r="B45" t="str">
        <f t="shared" si="0"/>
        <v>-</v>
      </c>
    </row>
    <row r="46" spans="1:6">
      <c r="A46">
        <v>46</v>
      </c>
      <c r="B46" t="str">
        <f t="shared" si="0"/>
        <v>.</v>
      </c>
    </row>
    <row r="47" spans="1:6">
      <c r="A47">
        <v>47</v>
      </c>
      <c r="B47" t="str">
        <f t="shared" si="0"/>
        <v>/</v>
      </c>
    </row>
    <row r="48" spans="1:6">
      <c r="A48">
        <v>48</v>
      </c>
      <c r="B48" t="str">
        <f t="shared" si="0"/>
        <v>0</v>
      </c>
    </row>
    <row r="49" spans="1:2">
      <c r="A49">
        <v>49</v>
      </c>
      <c r="B49" t="str">
        <f t="shared" si="0"/>
        <v>1</v>
      </c>
    </row>
    <row r="50" spans="1:2">
      <c r="A50">
        <v>50</v>
      </c>
      <c r="B50" t="str">
        <f t="shared" si="0"/>
        <v>2</v>
      </c>
    </row>
    <row r="51" spans="1:2">
      <c r="A51">
        <v>51</v>
      </c>
      <c r="B51" t="str">
        <f t="shared" si="0"/>
        <v>3</v>
      </c>
    </row>
    <row r="52" spans="1:2">
      <c r="A52">
        <v>52</v>
      </c>
      <c r="B52" t="str">
        <f t="shared" si="0"/>
        <v>4</v>
      </c>
    </row>
    <row r="53" spans="1:2">
      <c r="A53">
        <v>53</v>
      </c>
      <c r="B53" t="str">
        <f t="shared" si="0"/>
        <v>5</v>
      </c>
    </row>
    <row r="54" spans="1:2">
      <c r="A54">
        <v>54</v>
      </c>
      <c r="B54" t="str">
        <f t="shared" si="0"/>
        <v>6</v>
      </c>
    </row>
    <row r="55" spans="1:2">
      <c r="A55">
        <v>55</v>
      </c>
      <c r="B55" t="str">
        <f t="shared" si="0"/>
        <v>7</v>
      </c>
    </row>
    <row r="56" spans="1:2">
      <c r="A56">
        <v>56</v>
      </c>
      <c r="B56" t="str">
        <f t="shared" si="0"/>
        <v>8</v>
      </c>
    </row>
    <row r="57" spans="1:2">
      <c r="A57">
        <v>57</v>
      </c>
      <c r="B57" t="str">
        <f t="shared" si="0"/>
        <v>9</v>
      </c>
    </row>
    <row r="58" spans="1:2">
      <c r="A58">
        <v>58</v>
      </c>
      <c r="B58" t="str">
        <f t="shared" si="0"/>
        <v>:</v>
      </c>
    </row>
    <row r="59" spans="1:2">
      <c r="A59">
        <v>59</v>
      </c>
      <c r="B59" t="str">
        <f t="shared" si="0"/>
        <v>;</v>
      </c>
    </row>
    <row r="60" spans="1:2">
      <c r="A60">
        <v>60</v>
      </c>
      <c r="B60" t="str">
        <f t="shared" si="0"/>
        <v>&lt;</v>
      </c>
    </row>
    <row r="61" spans="1:2">
      <c r="A61">
        <v>61</v>
      </c>
      <c r="B61" t="str">
        <f t="shared" si="0"/>
        <v>=</v>
      </c>
    </row>
    <row r="62" spans="1:2">
      <c r="A62">
        <v>62</v>
      </c>
      <c r="B62" t="str">
        <f t="shared" si="0"/>
        <v>&gt;</v>
      </c>
    </row>
    <row r="63" spans="1:2">
      <c r="A63">
        <v>63</v>
      </c>
      <c r="B63" t="str">
        <f t="shared" si="0"/>
        <v>?</v>
      </c>
    </row>
    <row r="64" spans="1:2">
      <c r="A64">
        <v>64</v>
      </c>
      <c r="B64" t="str">
        <f t="shared" si="0"/>
        <v>@</v>
      </c>
    </row>
    <row r="65" spans="1:2">
      <c r="A65">
        <v>65</v>
      </c>
      <c r="B65" t="str">
        <f t="shared" si="0"/>
        <v>A</v>
      </c>
    </row>
    <row r="66" spans="1:2">
      <c r="A66">
        <v>66</v>
      </c>
      <c r="B66" t="str">
        <f t="shared" ref="B66:B129" si="1">+CHAR(A66)</f>
        <v>B</v>
      </c>
    </row>
    <row r="67" spans="1:2">
      <c r="A67">
        <v>67</v>
      </c>
      <c r="B67" t="str">
        <f t="shared" si="1"/>
        <v>C</v>
      </c>
    </row>
    <row r="68" spans="1:2">
      <c r="A68">
        <v>68</v>
      </c>
      <c r="B68" t="str">
        <f t="shared" si="1"/>
        <v>D</v>
      </c>
    </row>
    <row r="69" spans="1:2">
      <c r="A69">
        <v>69</v>
      </c>
      <c r="B69" t="str">
        <f t="shared" si="1"/>
        <v>E</v>
      </c>
    </row>
    <row r="70" spans="1:2">
      <c r="A70">
        <v>70</v>
      </c>
      <c r="B70" t="str">
        <f t="shared" si="1"/>
        <v>F</v>
      </c>
    </row>
    <row r="71" spans="1:2">
      <c r="A71">
        <v>71</v>
      </c>
      <c r="B71" t="str">
        <f t="shared" si="1"/>
        <v>G</v>
      </c>
    </row>
    <row r="72" spans="1:2">
      <c r="A72">
        <v>72</v>
      </c>
      <c r="B72" t="str">
        <f t="shared" si="1"/>
        <v>H</v>
      </c>
    </row>
    <row r="73" spans="1:2">
      <c r="A73">
        <v>73</v>
      </c>
      <c r="B73" t="str">
        <f t="shared" si="1"/>
        <v>I</v>
      </c>
    </row>
    <row r="74" spans="1:2">
      <c r="A74">
        <v>74</v>
      </c>
      <c r="B74" t="str">
        <f t="shared" si="1"/>
        <v>J</v>
      </c>
    </row>
    <row r="75" spans="1:2">
      <c r="A75">
        <v>75</v>
      </c>
      <c r="B75" t="str">
        <f t="shared" si="1"/>
        <v>K</v>
      </c>
    </row>
    <row r="76" spans="1:2">
      <c r="A76">
        <v>76</v>
      </c>
      <c r="B76" t="str">
        <f t="shared" si="1"/>
        <v>L</v>
      </c>
    </row>
    <row r="77" spans="1:2">
      <c r="A77">
        <v>77</v>
      </c>
      <c r="B77" t="str">
        <f t="shared" si="1"/>
        <v>M</v>
      </c>
    </row>
    <row r="78" spans="1:2">
      <c r="A78">
        <v>78</v>
      </c>
      <c r="B78" t="str">
        <f t="shared" si="1"/>
        <v>N</v>
      </c>
    </row>
    <row r="79" spans="1:2">
      <c r="A79">
        <v>79</v>
      </c>
      <c r="B79" t="str">
        <f t="shared" si="1"/>
        <v>O</v>
      </c>
    </row>
    <row r="80" spans="1:2">
      <c r="A80">
        <v>80</v>
      </c>
      <c r="B80" t="str">
        <f t="shared" si="1"/>
        <v>P</v>
      </c>
    </row>
    <row r="81" spans="1:2">
      <c r="A81">
        <v>81</v>
      </c>
      <c r="B81" t="str">
        <f t="shared" si="1"/>
        <v>Q</v>
      </c>
    </row>
    <row r="82" spans="1:2">
      <c r="A82">
        <v>82</v>
      </c>
      <c r="B82" t="str">
        <f t="shared" si="1"/>
        <v>R</v>
      </c>
    </row>
    <row r="83" spans="1:2">
      <c r="A83">
        <v>83</v>
      </c>
      <c r="B83" t="str">
        <f t="shared" si="1"/>
        <v>S</v>
      </c>
    </row>
    <row r="84" spans="1:2">
      <c r="A84">
        <v>84</v>
      </c>
      <c r="B84" t="str">
        <f t="shared" si="1"/>
        <v>T</v>
      </c>
    </row>
    <row r="85" spans="1:2">
      <c r="A85">
        <v>85</v>
      </c>
      <c r="B85" t="str">
        <f t="shared" si="1"/>
        <v>U</v>
      </c>
    </row>
    <row r="86" spans="1:2">
      <c r="A86">
        <v>86</v>
      </c>
      <c r="B86" t="str">
        <f t="shared" si="1"/>
        <v>V</v>
      </c>
    </row>
    <row r="87" spans="1:2">
      <c r="A87">
        <v>87</v>
      </c>
      <c r="B87" t="str">
        <f t="shared" si="1"/>
        <v>W</v>
      </c>
    </row>
    <row r="88" spans="1:2">
      <c r="A88">
        <v>88</v>
      </c>
      <c r="B88" t="str">
        <f t="shared" si="1"/>
        <v>X</v>
      </c>
    </row>
    <row r="89" spans="1:2">
      <c r="A89">
        <v>89</v>
      </c>
      <c r="B89" t="str">
        <f t="shared" si="1"/>
        <v>Y</v>
      </c>
    </row>
    <row r="90" spans="1:2">
      <c r="A90">
        <v>90</v>
      </c>
      <c r="B90" t="str">
        <f t="shared" si="1"/>
        <v>Z</v>
      </c>
    </row>
    <row r="91" spans="1:2">
      <c r="A91">
        <v>91</v>
      </c>
      <c r="B91" t="str">
        <f t="shared" si="1"/>
        <v>[</v>
      </c>
    </row>
    <row r="92" spans="1:2">
      <c r="A92">
        <v>92</v>
      </c>
      <c r="B92" t="str">
        <f t="shared" si="1"/>
        <v>\</v>
      </c>
    </row>
    <row r="93" spans="1:2">
      <c r="A93">
        <v>93</v>
      </c>
      <c r="B93" t="str">
        <f t="shared" si="1"/>
        <v>]</v>
      </c>
    </row>
    <row r="94" spans="1:2">
      <c r="A94">
        <v>94</v>
      </c>
      <c r="B94" t="str">
        <f t="shared" si="1"/>
        <v>^</v>
      </c>
    </row>
    <row r="95" spans="1:2">
      <c r="A95">
        <v>95</v>
      </c>
      <c r="B95" t="str">
        <f t="shared" si="1"/>
        <v>_</v>
      </c>
    </row>
    <row r="96" spans="1:2">
      <c r="A96">
        <v>96</v>
      </c>
      <c r="B96" t="str">
        <f t="shared" si="1"/>
        <v>`</v>
      </c>
    </row>
    <row r="97" spans="1:2">
      <c r="A97">
        <v>97</v>
      </c>
      <c r="B97" t="str">
        <f t="shared" si="1"/>
        <v>a</v>
      </c>
    </row>
    <row r="98" spans="1:2">
      <c r="A98">
        <v>98</v>
      </c>
      <c r="B98" t="str">
        <f t="shared" si="1"/>
        <v>b</v>
      </c>
    </row>
    <row r="99" spans="1:2">
      <c r="A99">
        <v>99</v>
      </c>
      <c r="B99" t="str">
        <f t="shared" si="1"/>
        <v>c</v>
      </c>
    </row>
    <row r="100" spans="1:2">
      <c r="A100">
        <v>100</v>
      </c>
      <c r="B100" t="str">
        <f t="shared" si="1"/>
        <v>d</v>
      </c>
    </row>
    <row r="101" spans="1:2">
      <c r="A101">
        <v>101</v>
      </c>
      <c r="B101" t="str">
        <f t="shared" si="1"/>
        <v>e</v>
      </c>
    </row>
    <row r="102" spans="1:2">
      <c r="A102">
        <v>102</v>
      </c>
      <c r="B102" t="str">
        <f t="shared" si="1"/>
        <v>f</v>
      </c>
    </row>
    <row r="103" spans="1:2">
      <c r="A103">
        <v>103</v>
      </c>
      <c r="B103" t="str">
        <f t="shared" si="1"/>
        <v>g</v>
      </c>
    </row>
    <row r="104" spans="1:2">
      <c r="A104">
        <v>104</v>
      </c>
      <c r="B104" t="str">
        <f t="shared" si="1"/>
        <v>h</v>
      </c>
    </row>
    <row r="105" spans="1:2">
      <c r="A105">
        <v>105</v>
      </c>
      <c r="B105" t="str">
        <f t="shared" si="1"/>
        <v>i</v>
      </c>
    </row>
    <row r="106" spans="1:2">
      <c r="A106">
        <v>106</v>
      </c>
      <c r="B106" t="str">
        <f t="shared" si="1"/>
        <v>j</v>
      </c>
    </row>
    <row r="107" spans="1:2">
      <c r="A107">
        <v>107</v>
      </c>
      <c r="B107" t="str">
        <f t="shared" si="1"/>
        <v>k</v>
      </c>
    </row>
    <row r="108" spans="1:2">
      <c r="A108">
        <v>108</v>
      </c>
      <c r="B108" t="str">
        <f t="shared" si="1"/>
        <v>l</v>
      </c>
    </row>
    <row r="109" spans="1:2">
      <c r="A109">
        <v>109</v>
      </c>
      <c r="B109" t="str">
        <f t="shared" si="1"/>
        <v>m</v>
      </c>
    </row>
    <row r="110" spans="1:2">
      <c r="A110">
        <v>110</v>
      </c>
      <c r="B110" t="str">
        <f t="shared" si="1"/>
        <v>n</v>
      </c>
    </row>
    <row r="111" spans="1:2">
      <c r="A111">
        <v>111</v>
      </c>
      <c r="B111" t="str">
        <f t="shared" si="1"/>
        <v>o</v>
      </c>
    </row>
    <row r="112" spans="1:2">
      <c r="A112">
        <v>112</v>
      </c>
      <c r="B112" t="str">
        <f t="shared" si="1"/>
        <v>p</v>
      </c>
    </row>
    <row r="113" spans="1:2">
      <c r="A113">
        <v>113</v>
      </c>
      <c r="B113" t="str">
        <f t="shared" si="1"/>
        <v>q</v>
      </c>
    </row>
    <row r="114" spans="1:2">
      <c r="A114">
        <v>114</v>
      </c>
      <c r="B114" t="str">
        <f t="shared" si="1"/>
        <v>r</v>
      </c>
    </row>
    <row r="115" spans="1:2">
      <c r="A115">
        <v>115</v>
      </c>
      <c r="B115" t="str">
        <f t="shared" si="1"/>
        <v>s</v>
      </c>
    </row>
    <row r="116" spans="1:2">
      <c r="A116">
        <v>116</v>
      </c>
      <c r="B116" t="str">
        <f t="shared" si="1"/>
        <v>t</v>
      </c>
    </row>
    <row r="117" spans="1:2">
      <c r="A117">
        <v>117</v>
      </c>
      <c r="B117" t="str">
        <f t="shared" si="1"/>
        <v>u</v>
      </c>
    </row>
    <row r="118" spans="1:2">
      <c r="A118">
        <v>118</v>
      </c>
      <c r="B118" t="str">
        <f t="shared" si="1"/>
        <v>v</v>
      </c>
    </row>
    <row r="119" spans="1:2">
      <c r="A119">
        <v>119</v>
      </c>
      <c r="B119" t="str">
        <f t="shared" si="1"/>
        <v>w</v>
      </c>
    </row>
    <row r="120" spans="1:2">
      <c r="A120">
        <v>120</v>
      </c>
      <c r="B120" t="str">
        <f t="shared" si="1"/>
        <v>x</v>
      </c>
    </row>
    <row r="121" spans="1:2">
      <c r="A121">
        <v>121</v>
      </c>
      <c r="B121" t="str">
        <f t="shared" si="1"/>
        <v>y</v>
      </c>
    </row>
    <row r="122" spans="1:2">
      <c r="A122">
        <v>122</v>
      </c>
      <c r="B122" t="str">
        <f t="shared" si="1"/>
        <v>z</v>
      </c>
    </row>
    <row r="123" spans="1:2">
      <c r="A123">
        <v>123</v>
      </c>
      <c r="B123" t="str">
        <f t="shared" si="1"/>
        <v>{</v>
      </c>
    </row>
    <row r="124" spans="1:2">
      <c r="A124">
        <v>124</v>
      </c>
      <c r="B124" t="str">
        <f t="shared" si="1"/>
        <v>|</v>
      </c>
    </row>
    <row r="125" spans="1:2">
      <c r="A125">
        <v>125</v>
      </c>
      <c r="B125" t="str">
        <f t="shared" si="1"/>
        <v>}</v>
      </c>
    </row>
    <row r="126" spans="1:2">
      <c r="A126">
        <v>126</v>
      </c>
      <c r="B126" t="str">
        <f t="shared" si="1"/>
        <v>~</v>
      </c>
    </row>
    <row r="127" spans="1:2">
      <c r="A127">
        <v>127</v>
      </c>
      <c r="B127" t="str">
        <f t="shared" si="1"/>
        <v></v>
      </c>
    </row>
    <row r="128" spans="1:2">
      <c r="A128">
        <v>128</v>
      </c>
      <c r="B128" t="str">
        <f t="shared" si="1"/>
        <v>€</v>
      </c>
    </row>
    <row r="129" spans="1:2">
      <c r="A129">
        <v>129</v>
      </c>
      <c r="B129" t="str">
        <f t="shared" si="1"/>
        <v></v>
      </c>
    </row>
    <row r="130" spans="1:2">
      <c r="A130">
        <v>130</v>
      </c>
      <c r="B130" t="str">
        <f t="shared" ref="B130:B193" si="2">+CHAR(A130)</f>
        <v>‚</v>
      </c>
    </row>
    <row r="131" spans="1:2">
      <c r="A131">
        <v>131</v>
      </c>
      <c r="B131" t="str">
        <f t="shared" si="2"/>
        <v>ƒ</v>
      </c>
    </row>
    <row r="132" spans="1:2">
      <c r="A132">
        <v>132</v>
      </c>
      <c r="B132" t="str">
        <f t="shared" si="2"/>
        <v>„</v>
      </c>
    </row>
    <row r="133" spans="1:2">
      <c r="A133">
        <v>133</v>
      </c>
      <c r="B133" t="str">
        <f t="shared" si="2"/>
        <v>…</v>
      </c>
    </row>
    <row r="134" spans="1:2">
      <c r="A134">
        <v>134</v>
      </c>
      <c r="B134" t="str">
        <f t="shared" si="2"/>
        <v>†</v>
      </c>
    </row>
    <row r="135" spans="1:2">
      <c r="A135">
        <v>135</v>
      </c>
      <c r="B135" t="str">
        <f t="shared" si="2"/>
        <v>‡</v>
      </c>
    </row>
    <row r="136" spans="1:2">
      <c r="A136">
        <v>136</v>
      </c>
      <c r="B136" t="str">
        <f t="shared" si="2"/>
        <v>ˆ</v>
      </c>
    </row>
    <row r="137" spans="1:2">
      <c r="A137">
        <v>137</v>
      </c>
      <c r="B137" t="str">
        <f t="shared" si="2"/>
        <v>‰</v>
      </c>
    </row>
    <row r="138" spans="1:2">
      <c r="A138">
        <v>138</v>
      </c>
      <c r="B138" t="str">
        <f t="shared" si="2"/>
        <v>Š</v>
      </c>
    </row>
    <row r="139" spans="1:2">
      <c r="A139">
        <v>139</v>
      </c>
      <c r="B139" t="str">
        <f t="shared" si="2"/>
        <v>‹</v>
      </c>
    </row>
    <row r="140" spans="1:2">
      <c r="A140">
        <v>140</v>
      </c>
      <c r="B140" t="str">
        <f t="shared" si="2"/>
        <v>Œ</v>
      </c>
    </row>
    <row r="141" spans="1:2">
      <c r="A141">
        <v>141</v>
      </c>
      <c r="B141" t="str">
        <f t="shared" si="2"/>
        <v></v>
      </c>
    </row>
    <row r="142" spans="1:2">
      <c r="A142">
        <v>142</v>
      </c>
      <c r="B142" t="str">
        <f t="shared" si="2"/>
        <v>Ž</v>
      </c>
    </row>
    <row r="143" spans="1:2">
      <c r="A143">
        <v>143</v>
      </c>
      <c r="B143" t="str">
        <f t="shared" si="2"/>
        <v></v>
      </c>
    </row>
    <row r="144" spans="1:2">
      <c r="A144">
        <v>144</v>
      </c>
      <c r="B144" t="str">
        <f t="shared" si="2"/>
        <v></v>
      </c>
    </row>
    <row r="145" spans="1:2">
      <c r="A145">
        <v>145</v>
      </c>
      <c r="B145" t="str">
        <f t="shared" si="2"/>
        <v>‘</v>
      </c>
    </row>
    <row r="146" spans="1:2">
      <c r="A146">
        <v>146</v>
      </c>
      <c r="B146" t="str">
        <f t="shared" si="2"/>
        <v>’</v>
      </c>
    </row>
    <row r="147" spans="1:2">
      <c r="A147">
        <v>147</v>
      </c>
      <c r="B147" t="str">
        <f t="shared" si="2"/>
        <v>“</v>
      </c>
    </row>
    <row r="148" spans="1:2">
      <c r="A148">
        <v>148</v>
      </c>
      <c r="B148" t="str">
        <f t="shared" si="2"/>
        <v>”</v>
      </c>
    </row>
    <row r="149" spans="1:2">
      <c r="A149">
        <v>149</v>
      </c>
      <c r="B149" t="str">
        <f t="shared" si="2"/>
        <v>•</v>
      </c>
    </row>
    <row r="150" spans="1:2">
      <c r="A150">
        <v>150</v>
      </c>
      <c r="B150" t="str">
        <f t="shared" si="2"/>
        <v>–</v>
      </c>
    </row>
    <row r="151" spans="1:2">
      <c r="A151">
        <v>151</v>
      </c>
      <c r="B151" t="str">
        <f t="shared" si="2"/>
        <v>—</v>
      </c>
    </row>
    <row r="152" spans="1:2">
      <c r="A152">
        <v>152</v>
      </c>
      <c r="B152" t="str">
        <f t="shared" si="2"/>
        <v>˜</v>
      </c>
    </row>
    <row r="153" spans="1:2">
      <c r="A153">
        <v>153</v>
      </c>
      <c r="B153" t="str">
        <f t="shared" si="2"/>
        <v>™</v>
      </c>
    </row>
    <row r="154" spans="1:2">
      <c r="A154">
        <v>154</v>
      </c>
      <c r="B154" t="str">
        <f t="shared" si="2"/>
        <v>š</v>
      </c>
    </row>
    <row r="155" spans="1:2">
      <c r="A155">
        <v>155</v>
      </c>
      <c r="B155" t="str">
        <f t="shared" si="2"/>
        <v>›</v>
      </c>
    </row>
    <row r="156" spans="1:2">
      <c r="A156">
        <v>156</v>
      </c>
      <c r="B156" t="str">
        <f t="shared" si="2"/>
        <v>œ</v>
      </c>
    </row>
    <row r="157" spans="1:2">
      <c r="A157">
        <v>157</v>
      </c>
      <c r="B157" t="str">
        <f t="shared" si="2"/>
        <v></v>
      </c>
    </row>
    <row r="158" spans="1:2">
      <c r="A158">
        <v>158</v>
      </c>
      <c r="B158" t="str">
        <f t="shared" si="2"/>
        <v>ž</v>
      </c>
    </row>
    <row r="159" spans="1:2">
      <c r="A159">
        <v>159</v>
      </c>
      <c r="B159" t="str">
        <f t="shared" si="2"/>
        <v>Ÿ</v>
      </c>
    </row>
    <row r="160" spans="1:2">
      <c r="A160">
        <v>160</v>
      </c>
      <c r="B160" t="str">
        <f t="shared" si="2"/>
        <v> </v>
      </c>
    </row>
    <row r="161" spans="1:2">
      <c r="A161">
        <v>161</v>
      </c>
      <c r="B161" t="str">
        <f t="shared" si="2"/>
        <v>¡</v>
      </c>
    </row>
    <row r="162" spans="1:2">
      <c r="A162">
        <v>162</v>
      </c>
      <c r="B162" t="str">
        <f t="shared" si="2"/>
        <v>¢</v>
      </c>
    </row>
    <row r="163" spans="1:2">
      <c r="A163">
        <v>163</v>
      </c>
      <c r="B163" t="str">
        <f t="shared" si="2"/>
        <v>£</v>
      </c>
    </row>
    <row r="164" spans="1:2">
      <c r="A164">
        <v>164</v>
      </c>
      <c r="B164" t="str">
        <f t="shared" si="2"/>
        <v>¤</v>
      </c>
    </row>
    <row r="165" spans="1:2">
      <c r="A165">
        <v>165</v>
      </c>
      <c r="B165" t="str">
        <f t="shared" si="2"/>
        <v>¥</v>
      </c>
    </row>
    <row r="166" spans="1:2">
      <c r="A166">
        <v>166</v>
      </c>
      <c r="B166" t="str">
        <f t="shared" si="2"/>
        <v>¦</v>
      </c>
    </row>
    <row r="167" spans="1:2">
      <c r="A167">
        <v>167</v>
      </c>
      <c r="B167" t="str">
        <f t="shared" si="2"/>
        <v>§</v>
      </c>
    </row>
    <row r="168" spans="1:2">
      <c r="A168">
        <v>168</v>
      </c>
      <c r="B168" t="str">
        <f t="shared" si="2"/>
        <v>¨</v>
      </c>
    </row>
    <row r="169" spans="1:2">
      <c r="A169">
        <v>169</v>
      </c>
      <c r="B169" t="str">
        <f t="shared" si="2"/>
        <v>©</v>
      </c>
    </row>
    <row r="170" spans="1:2">
      <c r="A170">
        <v>170</v>
      </c>
      <c r="B170" t="str">
        <f t="shared" si="2"/>
        <v>ª</v>
      </c>
    </row>
    <row r="171" spans="1:2">
      <c r="A171">
        <v>171</v>
      </c>
      <c r="B171" t="str">
        <f t="shared" si="2"/>
        <v>«</v>
      </c>
    </row>
    <row r="172" spans="1:2">
      <c r="A172">
        <v>172</v>
      </c>
      <c r="B172" t="str">
        <f t="shared" si="2"/>
        <v>¬</v>
      </c>
    </row>
    <row r="173" spans="1:2">
      <c r="A173">
        <v>173</v>
      </c>
      <c r="B173" t="str">
        <f t="shared" si="2"/>
        <v>­</v>
      </c>
    </row>
    <row r="174" spans="1:2">
      <c r="A174">
        <v>174</v>
      </c>
      <c r="B174" t="str">
        <f t="shared" si="2"/>
        <v>®</v>
      </c>
    </row>
    <row r="175" spans="1:2">
      <c r="A175">
        <v>175</v>
      </c>
      <c r="B175" t="str">
        <f t="shared" si="2"/>
        <v>¯</v>
      </c>
    </row>
    <row r="176" spans="1:2">
      <c r="A176">
        <v>176</v>
      </c>
      <c r="B176" t="str">
        <f t="shared" si="2"/>
        <v>°</v>
      </c>
    </row>
    <row r="177" spans="1:2">
      <c r="A177">
        <v>177</v>
      </c>
      <c r="B177" t="str">
        <f t="shared" si="2"/>
        <v>±</v>
      </c>
    </row>
    <row r="178" spans="1:2">
      <c r="A178">
        <v>178</v>
      </c>
      <c r="B178" t="str">
        <f t="shared" si="2"/>
        <v>²</v>
      </c>
    </row>
    <row r="179" spans="1:2">
      <c r="A179">
        <v>179</v>
      </c>
      <c r="B179" t="str">
        <f t="shared" si="2"/>
        <v>³</v>
      </c>
    </row>
    <row r="180" spans="1:2">
      <c r="A180">
        <v>180</v>
      </c>
      <c r="B180" t="str">
        <f t="shared" si="2"/>
        <v>´</v>
      </c>
    </row>
    <row r="181" spans="1:2">
      <c r="A181">
        <v>181</v>
      </c>
      <c r="B181" t="str">
        <f t="shared" si="2"/>
        <v>µ</v>
      </c>
    </row>
    <row r="182" spans="1:2">
      <c r="A182">
        <v>182</v>
      </c>
      <c r="B182" t="str">
        <f t="shared" si="2"/>
        <v>¶</v>
      </c>
    </row>
    <row r="183" spans="1:2">
      <c r="A183">
        <v>183</v>
      </c>
      <c r="B183" t="str">
        <f t="shared" si="2"/>
        <v>·</v>
      </c>
    </row>
    <row r="184" spans="1:2">
      <c r="A184">
        <v>184</v>
      </c>
      <c r="B184" t="str">
        <f t="shared" si="2"/>
        <v>¸</v>
      </c>
    </row>
    <row r="185" spans="1:2">
      <c r="A185">
        <v>185</v>
      </c>
      <c r="B185" t="str">
        <f t="shared" si="2"/>
        <v>¹</v>
      </c>
    </row>
    <row r="186" spans="1:2">
      <c r="A186">
        <v>186</v>
      </c>
      <c r="B186" t="str">
        <f t="shared" si="2"/>
        <v>º</v>
      </c>
    </row>
    <row r="187" spans="1:2">
      <c r="A187">
        <v>187</v>
      </c>
      <c r="B187" t="str">
        <f t="shared" si="2"/>
        <v>»</v>
      </c>
    </row>
    <row r="188" spans="1:2">
      <c r="A188">
        <v>188</v>
      </c>
      <c r="B188" t="str">
        <f t="shared" si="2"/>
        <v>¼</v>
      </c>
    </row>
    <row r="189" spans="1:2">
      <c r="A189">
        <v>189</v>
      </c>
      <c r="B189" t="str">
        <f t="shared" si="2"/>
        <v>½</v>
      </c>
    </row>
    <row r="190" spans="1:2">
      <c r="A190">
        <v>190</v>
      </c>
      <c r="B190" t="str">
        <f t="shared" si="2"/>
        <v>¾</v>
      </c>
    </row>
    <row r="191" spans="1:2">
      <c r="A191">
        <v>191</v>
      </c>
      <c r="B191" t="str">
        <f t="shared" si="2"/>
        <v>¿</v>
      </c>
    </row>
    <row r="192" spans="1:2">
      <c r="A192">
        <v>192</v>
      </c>
      <c r="B192" t="str">
        <f t="shared" si="2"/>
        <v>À</v>
      </c>
    </row>
    <row r="193" spans="1:2">
      <c r="A193">
        <v>193</v>
      </c>
      <c r="B193" t="str">
        <f t="shared" si="2"/>
        <v>Á</v>
      </c>
    </row>
    <row r="194" spans="1:2">
      <c r="A194">
        <v>194</v>
      </c>
      <c r="B194" t="str">
        <f t="shared" ref="B194:B255" si="3">+CHAR(A194)</f>
        <v>Â</v>
      </c>
    </row>
    <row r="195" spans="1:2">
      <c r="A195">
        <v>195</v>
      </c>
      <c r="B195" t="str">
        <f t="shared" si="3"/>
        <v>Ã</v>
      </c>
    </row>
    <row r="196" spans="1:2">
      <c r="A196">
        <v>196</v>
      </c>
      <c r="B196" t="str">
        <f t="shared" si="3"/>
        <v>Ä</v>
      </c>
    </row>
    <row r="197" spans="1:2">
      <c r="A197">
        <v>197</v>
      </c>
      <c r="B197" t="str">
        <f t="shared" si="3"/>
        <v>Å</v>
      </c>
    </row>
    <row r="198" spans="1:2">
      <c r="A198">
        <v>198</v>
      </c>
      <c r="B198" t="str">
        <f t="shared" si="3"/>
        <v>Æ</v>
      </c>
    </row>
    <row r="199" spans="1:2">
      <c r="A199">
        <v>199</v>
      </c>
      <c r="B199" t="str">
        <f t="shared" si="3"/>
        <v>Ç</v>
      </c>
    </row>
    <row r="200" spans="1:2">
      <c r="A200">
        <v>200</v>
      </c>
      <c r="B200" t="str">
        <f t="shared" si="3"/>
        <v>È</v>
      </c>
    </row>
    <row r="201" spans="1:2">
      <c r="A201">
        <v>201</v>
      </c>
      <c r="B201" t="str">
        <f t="shared" si="3"/>
        <v>É</v>
      </c>
    </row>
    <row r="202" spans="1:2">
      <c r="A202">
        <v>202</v>
      </c>
      <c r="B202" t="str">
        <f t="shared" si="3"/>
        <v>Ê</v>
      </c>
    </row>
    <row r="203" spans="1:2">
      <c r="A203">
        <v>203</v>
      </c>
      <c r="B203" t="str">
        <f t="shared" si="3"/>
        <v>Ë</v>
      </c>
    </row>
    <row r="204" spans="1:2">
      <c r="A204">
        <v>204</v>
      </c>
      <c r="B204" t="str">
        <f t="shared" si="3"/>
        <v>Ì</v>
      </c>
    </row>
    <row r="205" spans="1:2">
      <c r="A205">
        <v>205</v>
      </c>
      <c r="B205" t="str">
        <f t="shared" si="3"/>
        <v>Í</v>
      </c>
    </row>
    <row r="206" spans="1:2">
      <c r="A206">
        <v>206</v>
      </c>
      <c r="B206" t="str">
        <f t="shared" si="3"/>
        <v>Î</v>
      </c>
    </row>
    <row r="207" spans="1:2">
      <c r="A207">
        <v>207</v>
      </c>
      <c r="B207" t="str">
        <f t="shared" si="3"/>
        <v>Ï</v>
      </c>
    </row>
    <row r="208" spans="1:2">
      <c r="A208">
        <v>208</v>
      </c>
      <c r="B208" t="str">
        <f t="shared" si="3"/>
        <v>Ð</v>
      </c>
    </row>
    <row r="209" spans="1:2">
      <c r="A209">
        <v>209</v>
      </c>
      <c r="B209" t="str">
        <f t="shared" si="3"/>
        <v>Ñ</v>
      </c>
    </row>
    <row r="210" spans="1:2">
      <c r="A210">
        <v>210</v>
      </c>
      <c r="B210" t="str">
        <f t="shared" si="3"/>
        <v>Ò</v>
      </c>
    </row>
    <row r="211" spans="1:2">
      <c r="A211">
        <v>211</v>
      </c>
      <c r="B211" t="str">
        <f t="shared" si="3"/>
        <v>Ó</v>
      </c>
    </row>
    <row r="212" spans="1:2">
      <c r="A212">
        <v>212</v>
      </c>
      <c r="B212" t="str">
        <f t="shared" si="3"/>
        <v>Ô</v>
      </c>
    </row>
    <row r="213" spans="1:2">
      <c r="A213">
        <v>213</v>
      </c>
      <c r="B213" t="str">
        <f t="shared" si="3"/>
        <v>Õ</v>
      </c>
    </row>
    <row r="214" spans="1:2">
      <c r="A214">
        <v>214</v>
      </c>
      <c r="B214" t="str">
        <f t="shared" si="3"/>
        <v>Ö</v>
      </c>
    </row>
    <row r="215" spans="1:2">
      <c r="A215">
        <v>215</v>
      </c>
      <c r="B215" t="str">
        <f t="shared" si="3"/>
        <v>×</v>
      </c>
    </row>
    <row r="216" spans="1:2">
      <c r="A216">
        <v>216</v>
      </c>
      <c r="B216" t="str">
        <f t="shared" si="3"/>
        <v>Ø</v>
      </c>
    </row>
    <row r="217" spans="1:2">
      <c r="A217">
        <v>217</v>
      </c>
      <c r="B217" t="str">
        <f t="shared" si="3"/>
        <v>Ù</v>
      </c>
    </row>
    <row r="218" spans="1:2">
      <c r="A218">
        <v>218</v>
      </c>
      <c r="B218" t="str">
        <f t="shared" si="3"/>
        <v>Ú</v>
      </c>
    </row>
    <row r="219" spans="1:2">
      <c r="A219">
        <v>219</v>
      </c>
      <c r="B219" t="str">
        <f t="shared" si="3"/>
        <v>Û</v>
      </c>
    </row>
    <row r="220" spans="1:2">
      <c r="A220">
        <v>220</v>
      </c>
      <c r="B220" t="str">
        <f t="shared" si="3"/>
        <v>Ü</v>
      </c>
    </row>
    <row r="221" spans="1:2">
      <c r="A221">
        <v>221</v>
      </c>
      <c r="B221" t="str">
        <f t="shared" si="3"/>
        <v>Ý</v>
      </c>
    </row>
    <row r="222" spans="1:2">
      <c r="A222">
        <v>222</v>
      </c>
      <c r="B222" t="str">
        <f t="shared" si="3"/>
        <v>Þ</v>
      </c>
    </row>
    <row r="223" spans="1:2">
      <c r="A223">
        <v>223</v>
      </c>
      <c r="B223" t="str">
        <f t="shared" si="3"/>
        <v>ß</v>
      </c>
    </row>
    <row r="224" spans="1:2">
      <c r="A224">
        <v>224</v>
      </c>
      <c r="B224" t="str">
        <f t="shared" si="3"/>
        <v>à</v>
      </c>
    </row>
    <row r="225" spans="1:2">
      <c r="A225">
        <v>225</v>
      </c>
      <c r="B225" t="str">
        <f t="shared" si="3"/>
        <v>á</v>
      </c>
    </row>
    <row r="226" spans="1:2">
      <c r="A226">
        <v>226</v>
      </c>
      <c r="B226" t="str">
        <f t="shared" si="3"/>
        <v>â</v>
      </c>
    </row>
    <row r="227" spans="1:2">
      <c r="A227">
        <v>227</v>
      </c>
      <c r="B227" t="str">
        <f t="shared" si="3"/>
        <v>ã</v>
      </c>
    </row>
    <row r="228" spans="1:2">
      <c r="A228">
        <v>228</v>
      </c>
      <c r="B228" t="str">
        <f t="shared" si="3"/>
        <v>ä</v>
      </c>
    </row>
    <row r="229" spans="1:2">
      <c r="A229">
        <v>229</v>
      </c>
      <c r="B229" t="str">
        <f t="shared" si="3"/>
        <v>å</v>
      </c>
    </row>
    <row r="230" spans="1:2">
      <c r="A230">
        <v>230</v>
      </c>
      <c r="B230" t="str">
        <f t="shared" si="3"/>
        <v>æ</v>
      </c>
    </row>
    <row r="231" spans="1:2">
      <c r="A231">
        <v>231</v>
      </c>
      <c r="B231" t="str">
        <f t="shared" si="3"/>
        <v>ç</v>
      </c>
    </row>
    <row r="232" spans="1:2">
      <c r="A232">
        <v>232</v>
      </c>
      <c r="B232" t="str">
        <f t="shared" si="3"/>
        <v>è</v>
      </c>
    </row>
    <row r="233" spans="1:2">
      <c r="A233">
        <v>233</v>
      </c>
      <c r="B233" t="str">
        <f t="shared" si="3"/>
        <v>é</v>
      </c>
    </row>
    <row r="234" spans="1:2">
      <c r="A234">
        <v>234</v>
      </c>
      <c r="B234" t="str">
        <f t="shared" si="3"/>
        <v>ê</v>
      </c>
    </row>
    <row r="235" spans="1:2">
      <c r="A235">
        <v>235</v>
      </c>
      <c r="B235" t="str">
        <f t="shared" si="3"/>
        <v>ë</v>
      </c>
    </row>
    <row r="236" spans="1:2">
      <c r="A236">
        <v>236</v>
      </c>
      <c r="B236" t="str">
        <f t="shared" si="3"/>
        <v>ì</v>
      </c>
    </row>
    <row r="237" spans="1:2">
      <c r="A237">
        <v>237</v>
      </c>
      <c r="B237" t="str">
        <f t="shared" si="3"/>
        <v>í</v>
      </c>
    </row>
    <row r="238" spans="1:2">
      <c r="A238">
        <v>238</v>
      </c>
      <c r="B238" t="str">
        <f t="shared" si="3"/>
        <v>î</v>
      </c>
    </row>
    <row r="239" spans="1:2">
      <c r="A239">
        <v>239</v>
      </c>
      <c r="B239" t="str">
        <f t="shared" si="3"/>
        <v>ï</v>
      </c>
    </row>
    <row r="240" spans="1:2">
      <c r="A240">
        <v>240</v>
      </c>
      <c r="B240" t="str">
        <f t="shared" si="3"/>
        <v>ð</v>
      </c>
    </row>
    <row r="241" spans="1:2">
      <c r="A241">
        <v>241</v>
      </c>
      <c r="B241" t="str">
        <f t="shared" si="3"/>
        <v>ñ</v>
      </c>
    </row>
    <row r="242" spans="1:2">
      <c r="A242">
        <v>242</v>
      </c>
      <c r="B242" t="str">
        <f t="shared" si="3"/>
        <v>ò</v>
      </c>
    </row>
    <row r="243" spans="1:2">
      <c r="A243">
        <v>243</v>
      </c>
      <c r="B243" t="str">
        <f t="shared" si="3"/>
        <v>ó</v>
      </c>
    </row>
    <row r="244" spans="1:2">
      <c r="A244">
        <v>244</v>
      </c>
      <c r="B244" t="str">
        <f t="shared" si="3"/>
        <v>ô</v>
      </c>
    </row>
    <row r="245" spans="1:2">
      <c r="A245">
        <v>245</v>
      </c>
      <c r="B245" t="str">
        <f t="shared" si="3"/>
        <v>õ</v>
      </c>
    </row>
    <row r="246" spans="1:2">
      <c r="A246">
        <v>246</v>
      </c>
      <c r="B246" t="str">
        <f t="shared" si="3"/>
        <v>ö</v>
      </c>
    </row>
    <row r="247" spans="1:2">
      <c r="A247">
        <v>247</v>
      </c>
      <c r="B247" t="str">
        <f t="shared" si="3"/>
        <v>÷</v>
      </c>
    </row>
    <row r="248" spans="1:2">
      <c r="A248">
        <v>248</v>
      </c>
      <c r="B248" t="str">
        <f t="shared" si="3"/>
        <v>ø</v>
      </c>
    </row>
    <row r="249" spans="1:2">
      <c r="A249">
        <v>249</v>
      </c>
      <c r="B249" t="str">
        <f t="shared" si="3"/>
        <v>ù</v>
      </c>
    </row>
    <row r="250" spans="1:2">
      <c r="A250">
        <v>250</v>
      </c>
      <c r="B250" t="str">
        <f t="shared" si="3"/>
        <v>ú</v>
      </c>
    </row>
    <row r="251" spans="1:2">
      <c r="A251">
        <v>251</v>
      </c>
      <c r="B251" t="str">
        <f t="shared" si="3"/>
        <v>û</v>
      </c>
    </row>
    <row r="252" spans="1:2">
      <c r="A252">
        <v>252</v>
      </c>
      <c r="B252" t="str">
        <f t="shared" si="3"/>
        <v>ü</v>
      </c>
    </row>
    <row r="253" spans="1:2">
      <c r="A253">
        <v>253</v>
      </c>
      <c r="B253" t="str">
        <f t="shared" si="3"/>
        <v>ý</v>
      </c>
    </row>
    <row r="254" spans="1:2">
      <c r="A254">
        <v>254</v>
      </c>
      <c r="B254" t="str">
        <f t="shared" si="3"/>
        <v>þ</v>
      </c>
    </row>
    <row r="255" spans="1:2">
      <c r="A255">
        <v>255</v>
      </c>
      <c r="B255" t="str">
        <f t="shared" si="3"/>
        <v>ÿ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90" zoomScaleNormal="90" workbookViewId="0">
      <selection activeCell="A20" sqref="A20"/>
    </sheetView>
  </sheetViews>
  <sheetFormatPr baseColWidth="10" defaultColWidth="9.109375" defaultRowHeight="13.2"/>
  <cols>
    <col min="1" max="1" width="3.77734375" style="5" customWidth="1"/>
    <col min="2" max="2" width="85.44140625" style="5" bestFit="1" customWidth="1"/>
    <col min="3" max="3" width="9.109375" style="5"/>
    <col min="4" max="4" width="12.33203125" style="5" customWidth="1"/>
    <col min="5" max="5" width="5.33203125" style="5" customWidth="1"/>
    <col min="6" max="256" width="9.109375" style="5"/>
    <col min="257" max="257" width="3.77734375" style="5" customWidth="1"/>
    <col min="258" max="258" width="85.44140625" style="5" bestFit="1" customWidth="1"/>
    <col min="259" max="259" width="9.109375" style="5"/>
    <col min="260" max="260" width="12.33203125" style="5" customWidth="1"/>
    <col min="261" max="261" width="5.33203125" style="5" customWidth="1"/>
    <col min="262" max="512" width="9.109375" style="5"/>
    <col min="513" max="513" width="3.77734375" style="5" customWidth="1"/>
    <col min="514" max="514" width="85.44140625" style="5" bestFit="1" customWidth="1"/>
    <col min="515" max="515" width="9.109375" style="5"/>
    <col min="516" max="516" width="12.33203125" style="5" customWidth="1"/>
    <col min="517" max="517" width="5.33203125" style="5" customWidth="1"/>
    <col min="518" max="768" width="9.109375" style="5"/>
    <col min="769" max="769" width="3.77734375" style="5" customWidth="1"/>
    <col min="770" max="770" width="85.44140625" style="5" bestFit="1" customWidth="1"/>
    <col min="771" max="771" width="9.109375" style="5"/>
    <col min="772" max="772" width="12.33203125" style="5" customWidth="1"/>
    <col min="773" max="773" width="5.33203125" style="5" customWidth="1"/>
    <col min="774" max="1024" width="9.109375" style="5"/>
    <col min="1025" max="1025" width="3.77734375" style="5" customWidth="1"/>
    <col min="1026" max="1026" width="85.44140625" style="5" bestFit="1" customWidth="1"/>
    <col min="1027" max="1027" width="9.109375" style="5"/>
    <col min="1028" max="1028" width="12.33203125" style="5" customWidth="1"/>
    <col min="1029" max="1029" width="5.33203125" style="5" customWidth="1"/>
    <col min="1030" max="1280" width="9.109375" style="5"/>
    <col min="1281" max="1281" width="3.77734375" style="5" customWidth="1"/>
    <col min="1282" max="1282" width="85.44140625" style="5" bestFit="1" customWidth="1"/>
    <col min="1283" max="1283" width="9.109375" style="5"/>
    <col min="1284" max="1284" width="12.33203125" style="5" customWidth="1"/>
    <col min="1285" max="1285" width="5.33203125" style="5" customWidth="1"/>
    <col min="1286" max="1536" width="9.109375" style="5"/>
    <col min="1537" max="1537" width="3.77734375" style="5" customWidth="1"/>
    <col min="1538" max="1538" width="85.44140625" style="5" bestFit="1" customWidth="1"/>
    <col min="1539" max="1539" width="9.109375" style="5"/>
    <col min="1540" max="1540" width="12.33203125" style="5" customWidth="1"/>
    <col min="1541" max="1541" width="5.33203125" style="5" customWidth="1"/>
    <col min="1542" max="1792" width="9.109375" style="5"/>
    <col min="1793" max="1793" width="3.77734375" style="5" customWidth="1"/>
    <col min="1794" max="1794" width="85.44140625" style="5" bestFit="1" customWidth="1"/>
    <col min="1795" max="1795" width="9.109375" style="5"/>
    <col min="1796" max="1796" width="12.33203125" style="5" customWidth="1"/>
    <col min="1797" max="1797" width="5.33203125" style="5" customWidth="1"/>
    <col min="1798" max="2048" width="9.109375" style="5"/>
    <col min="2049" max="2049" width="3.77734375" style="5" customWidth="1"/>
    <col min="2050" max="2050" width="85.44140625" style="5" bestFit="1" customWidth="1"/>
    <col min="2051" max="2051" width="9.109375" style="5"/>
    <col min="2052" max="2052" width="12.33203125" style="5" customWidth="1"/>
    <col min="2053" max="2053" width="5.33203125" style="5" customWidth="1"/>
    <col min="2054" max="2304" width="9.109375" style="5"/>
    <col min="2305" max="2305" width="3.77734375" style="5" customWidth="1"/>
    <col min="2306" max="2306" width="85.44140625" style="5" bestFit="1" customWidth="1"/>
    <col min="2307" max="2307" width="9.109375" style="5"/>
    <col min="2308" max="2308" width="12.33203125" style="5" customWidth="1"/>
    <col min="2309" max="2309" width="5.33203125" style="5" customWidth="1"/>
    <col min="2310" max="2560" width="9.109375" style="5"/>
    <col min="2561" max="2561" width="3.77734375" style="5" customWidth="1"/>
    <col min="2562" max="2562" width="85.44140625" style="5" bestFit="1" customWidth="1"/>
    <col min="2563" max="2563" width="9.109375" style="5"/>
    <col min="2564" max="2564" width="12.33203125" style="5" customWidth="1"/>
    <col min="2565" max="2565" width="5.33203125" style="5" customWidth="1"/>
    <col min="2566" max="2816" width="9.109375" style="5"/>
    <col min="2817" max="2817" width="3.77734375" style="5" customWidth="1"/>
    <col min="2818" max="2818" width="85.44140625" style="5" bestFit="1" customWidth="1"/>
    <col min="2819" max="2819" width="9.109375" style="5"/>
    <col min="2820" max="2820" width="12.33203125" style="5" customWidth="1"/>
    <col min="2821" max="2821" width="5.33203125" style="5" customWidth="1"/>
    <col min="2822" max="3072" width="9.109375" style="5"/>
    <col min="3073" max="3073" width="3.77734375" style="5" customWidth="1"/>
    <col min="3074" max="3074" width="85.44140625" style="5" bestFit="1" customWidth="1"/>
    <col min="3075" max="3075" width="9.109375" style="5"/>
    <col min="3076" max="3076" width="12.33203125" style="5" customWidth="1"/>
    <col min="3077" max="3077" width="5.33203125" style="5" customWidth="1"/>
    <col min="3078" max="3328" width="9.109375" style="5"/>
    <col min="3329" max="3329" width="3.77734375" style="5" customWidth="1"/>
    <col min="3330" max="3330" width="85.44140625" style="5" bestFit="1" customWidth="1"/>
    <col min="3331" max="3331" width="9.109375" style="5"/>
    <col min="3332" max="3332" width="12.33203125" style="5" customWidth="1"/>
    <col min="3333" max="3333" width="5.33203125" style="5" customWidth="1"/>
    <col min="3334" max="3584" width="9.109375" style="5"/>
    <col min="3585" max="3585" width="3.77734375" style="5" customWidth="1"/>
    <col min="3586" max="3586" width="85.44140625" style="5" bestFit="1" customWidth="1"/>
    <col min="3587" max="3587" width="9.109375" style="5"/>
    <col min="3588" max="3588" width="12.33203125" style="5" customWidth="1"/>
    <col min="3589" max="3589" width="5.33203125" style="5" customWidth="1"/>
    <col min="3590" max="3840" width="9.109375" style="5"/>
    <col min="3841" max="3841" width="3.77734375" style="5" customWidth="1"/>
    <col min="3842" max="3842" width="85.44140625" style="5" bestFit="1" customWidth="1"/>
    <col min="3843" max="3843" width="9.109375" style="5"/>
    <col min="3844" max="3844" width="12.33203125" style="5" customWidth="1"/>
    <col min="3845" max="3845" width="5.33203125" style="5" customWidth="1"/>
    <col min="3846" max="4096" width="9.109375" style="5"/>
    <col min="4097" max="4097" width="3.77734375" style="5" customWidth="1"/>
    <col min="4098" max="4098" width="85.44140625" style="5" bestFit="1" customWidth="1"/>
    <col min="4099" max="4099" width="9.109375" style="5"/>
    <col min="4100" max="4100" width="12.33203125" style="5" customWidth="1"/>
    <col min="4101" max="4101" width="5.33203125" style="5" customWidth="1"/>
    <col min="4102" max="4352" width="9.109375" style="5"/>
    <col min="4353" max="4353" width="3.77734375" style="5" customWidth="1"/>
    <col min="4354" max="4354" width="85.44140625" style="5" bestFit="1" customWidth="1"/>
    <col min="4355" max="4355" width="9.109375" style="5"/>
    <col min="4356" max="4356" width="12.33203125" style="5" customWidth="1"/>
    <col min="4357" max="4357" width="5.33203125" style="5" customWidth="1"/>
    <col min="4358" max="4608" width="9.109375" style="5"/>
    <col min="4609" max="4609" width="3.77734375" style="5" customWidth="1"/>
    <col min="4610" max="4610" width="85.44140625" style="5" bestFit="1" customWidth="1"/>
    <col min="4611" max="4611" width="9.109375" style="5"/>
    <col min="4612" max="4612" width="12.33203125" style="5" customWidth="1"/>
    <col min="4613" max="4613" width="5.33203125" style="5" customWidth="1"/>
    <col min="4614" max="4864" width="9.109375" style="5"/>
    <col min="4865" max="4865" width="3.77734375" style="5" customWidth="1"/>
    <col min="4866" max="4866" width="85.44140625" style="5" bestFit="1" customWidth="1"/>
    <col min="4867" max="4867" width="9.109375" style="5"/>
    <col min="4868" max="4868" width="12.33203125" style="5" customWidth="1"/>
    <col min="4869" max="4869" width="5.33203125" style="5" customWidth="1"/>
    <col min="4870" max="5120" width="9.109375" style="5"/>
    <col min="5121" max="5121" width="3.77734375" style="5" customWidth="1"/>
    <col min="5122" max="5122" width="85.44140625" style="5" bestFit="1" customWidth="1"/>
    <col min="5123" max="5123" width="9.109375" style="5"/>
    <col min="5124" max="5124" width="12.33203125" style="5" customWidth="1"/>
    <col min="5125" max="5125" width="5.33203125" style="5" customWidth="1"/>
    <col min="5126" max="5376" width="9.109375" style="5"/>
    <col min="5377" max="5377" width="3.77734375" style="5" customWidth="1"/>
    <col min="5378" max="5378" width="85.44140625" style="5" bestFit="1" customWidth="1"/>
    <col min="5379" max="5379" width="9.109375" style="5"/>
    <col min="5380" max="5380" width="12.33203125" style="5" customWidth="1"/>
    <col min="5381" max="5381" width="5.33203125" style="5" customWidth="1"/>
    <col min="5382" max="5632" width="9.109375" style="5"/>
    <col min="5633" max="5633" width="3.77734375" style="5" customWidth="1"/>
    <col min="5634" max="5634" width="85.44140625" style="5" bestFit="1" customWidth="1"/>
    <col min="5635" max="5635" width="9.109375" style="5"/>
    <col min="5636" max="5636" width="12.33203125" style="5" customWidth="1"/>
    <col min="5637" max="5637" width="5.33203125" style="5" customWidth="1"/>
    <col min="5638" max="5888" width="9.109375" style="5"/>
    <col min="5889" max="5889" width="3.77734375" style="5" customWidth="1"/>
    <col min="5890" max="5890" width="85.44140625" style="5" bestFit="1" customWidth="1"/>
    <col min="5891" max="5891" width="9.109375" style="5"/>
    <col min="5892" max="5892" width="12.33203125" style="5" customWidth="1"/>
    <col min="5893" max="5893" width="5.33203125" style="5" customWidth="1"/>
    <col min="5894" max="6144" width="9.109375" style="5"/>
    <col min="6145" max="6145" width="3.77734375" style="5" customWidth="1"/>
    <col min="6146" max="6146" width="85.44140625" style="5" bestFit="1" customWidth="1"/>
    <col min="6147" max="6147" width="9.109375" style="5"/>
    <col min="6148" max="6148" width="12.33203125" style="5" customWidth="1"/>
    <col min="6149" max="6149" width="5.33203125" style="5" customWidth="1"/>
    <col min="6150" max="6400" width="9.109375" style="5"/>
    <col min="6401" max="6401" width="3.77734375" style="5" customWidth="1"/>
    <col min="6402" max="6402" width="85.44140625" style="5" bestFit="1" customWidth="1"/>
    <col min="6403" max="6403" width="9.109375" style="5"/>
    <col min="6404" max="6404" width="12.33203125" style="5" customWidth="1"/>
    <col min="6405" max="6405" width="5.33203125" style="5" customWidth="1"/>
    <col min="6406" max="6656" width="9.109375" style="5"/>
    <col min="6657" max="6657" width="3.77734375" style="5" customWidth="1"/>
    <col min="6658" max="6658" width="85.44140625" style="5" bestFit="1" customWidth="1"/>
    <col min="6659" max="6659" width="9.109375" style="5"/>
    <col min="6660" max="6660" width="12.33203125" style="5" customWidth="1"/>
    <col min="6661" max="6661" width="5.33203125" style="5" customWidth="1"/>
    <col min="6662" max="6912" width="9.109375" style="5"/>
    <col min="6913" max="6913" width="3.77734375" style="5" customWidth="1"/>
    <col min="6914" max="6914" width="85.44140625" style="5" bestFit="1" customWidth="1"/>
    <col min="6915" max="6915" width="9.109375" style="5"/>
    <col min="6916" max="6916" width="12.33203125" style="5" customWidth="1"/>
    <col min="6917" max="6917" width="5.33203125" style="5" customWidth="1"/>
    <col min="6918" max="7168" width="9.109375" style="5"/>
    <col min="7169" max="7169" width="3.77734375" style="5" customWidth="1"/>
    <col min="7170" max="7170" width="85.44140625" style="5" bestFit="1" customWidth="1"/>
    <col min="7171" max="7171" width="9.109375" style="5"/>
    <col min="7172" max="7172" width="12.33203125" style="5" customWidth="1"/>
    <col min="7173" max="7173" width="5.33203125" style="5" customWidth="1"/>
    <col min="7174" max="7424" width="9.109375" style="5"/>
    <col min="7425" max="7425" width="3.77734375" style="5" customWidth="1"/>
    <col min="7426" max="7426" width="85.44140625" style="5" bestFit="1" customWidth="1"/>
    <col min="7427" max="7427" width="9.109375" style="5"/>
    <col min="7428" max="7428" width="12.33203125" style="5" customWidth="1"/>
    <col min="7429" max="7429" width="5.33203125" style="5" customWidth="1"/>
    <col min="7430" max="7680" width="9.109375" style="5"/>
    <col min="7681" max="7681" width="3.77734375" style="5" customWidth="1"/>
    <col min="7682" max="7682" width="85.44140625" style="5" bestFit="1" customWidth="1"/>
    <col min="7683" max="7683" width="9.109375" style="5"/>
    <col min="7684" max="7684" width="12.33203125" style="5" customWidth="1"/>
    <col min="7685" max="7685" width="5.33203125" style="5" customWidth="1"/>
    <col min="7686" max="7936" width="9.109375" style="5"/>
    <col min="7937" max="7937" width="3.77734375" style="5" customWidth="1"/>
    <col min="7938" max="7938" width="85.44140625" style="5" bestFit="1" customWidth="1"/>
    <col min="7939" max="7939" width="9.109375" style="5"/>
    <col min="7940" max="7940" width="12.33203125" style="5" customWidth="1"/>
    <col min="7941" max="7941" width="5.33203125" style="5" customWidth="1"/>
    <col min="7942" max="8192" width="9.109375" style="5"/>
    <col min="8193" max="8193" width="3.77734375" style="5" customWidth="1"/>
    <col min="8194" max="8194" width="85.44140625" style="5" bestFit="1" customWidth="1"/>
    <col min="8195" max="8195" width="9.109375" style="5"/>
    <col min="8196" max="8196" width="12.33203125" style="5" customWidth="1"/>
    <col min="8197" max="8197" width="5.33203125" style="5" customWidth="1"/>
    <col min="8198" max="8448" width="9.109375" style="5"/>
    <col min="8449" max="8449" width="3.77734375" style="5" customWidth="1"/>
    <col min="8450" max="8450" width="85.44140625" style="5" bestFit="1" customWidth="1"/>
    <col min="8451" max="8451" width="9.109375" style="5"/>
    <col min="8452" max="8452" width="12.33203125" style="5" customWidth="1"/>
    <col min="8453" max="8453" width="5.33203125" style="5" customWidth="1"/>
    <col min="8454" max="8704" width="9.109375" style="5"/>
    <col min="8705" max="8705" width="3.77734375" style="5" customWidth="1"/>
    <col min="8706" max="8706" width="85.44140625" style="5" bestFit="1" customWidth="1"/>
    <col min="8707" max="8707" width="9.109375" style="5"/>
    <col min="8708" max="8708" width="12.33203125" style="5" customWidth="1"/>
    <col min="8709" max="8709" width="5.33203125" style="5" customWidth="1"/>
    <col min="8710" max="8960" width="9.109375" style="5"/>
    <col min="8961" max="8961" width="3.77734375" style="5" customWidth="1"/>
    <col min="8962" max="8962" width="85.44140625" style="5" bestFit="1" customWidth="1"/>
    <col min="8963" max="8963" width="9.109375" style="5"/>
    <col min="8964" max="8964" width="12.33203125" style="5" customWidth="1"/>
    <col min="8965" max="8965" width="5.33203125" style="5" customWidth="1"/>
    <col min="8966" max="9216" width="9.109375" style="5"/>
    <col min="9217" max="9217" width="3.77734375" style="5" customWidth="1"/>
    <col min="9218" max="9218" width="85.44140625" style="5" bestFit="1" customWidth="1"/>
    <col min="9219" max="9219" width="9.109375" style="5"/>
    <col min="9220" max="9220" width="12.33203125" style="5" customWidth="1"/>
    <col min="9221" max="9221" width="5.33203125" style="5" customWidth="1"/>
    <col min="9222" max="9472" width="9.109375" style="5"/>
    <col min="9473" max="9473" width="3.77734375" style="5" customWidth="1"/>
    <col min="9474" max="9474" width="85.44140625" style="5" bestFit="1" customWidth="1"/>
    <col min="9475" max="9475" width="9.109375" style="5"/>
    <col min="9476" max="9476" width="12.33203125" style="5" customWidth="1"/>
    <col min="9477" max="9477" width="5.33203125" style="5" customWidth="1"/>
    <col min="9478" max="9728" width="9.109375" style="5"/>
    <col min="9729" max="9729" width="3.77734375" style="5" customWidth="1"/>
    <col min="9730" max="9730" width="85.44140625" style="5" bestFit="1" customWidth="1"/>
    <col min="9731" max="9731" width="9.109375" style="5"/>
    <col min="9732" max="9732" width="12.33203125" style="5" customWidth="1"/>
    <col min="9733" max="9733" width="5.33203125" style="5" customWidth="1"/>
    <col min="9734" max="9984" width="9.109375" style="5"/>
    <col min="9985" max="9985" width="3.77734375" style="5" customWidth="1"/>
    <col min="9986" max="9986" width="85.44140625" style="5" bestFit="1" customWidth="1"/>
    <col min="9987" max="9987" width="9.109375" style="5"/>
    <col min="9988" max="9988" width="12.33203125" style="5" customWidth="1"/>
    <col min="9989" max="9989" width="5.33203125" style="5" customWidth="1"/>
    <col min="9990" max="10240" width="9.109375" style="5"/>
    <col min="10241" max="10241" width="3.77734375" style="5" customWidth="1"/>
    <col min="10242" max="10242" width="85.44140625" style="5" bestFit="1" customWidth="1"/>
    <col min="10243" max="10243" width="9.109375" style="5"/>
    <col min="10244" max="10244" width="12.33203125" style="5" customWidth="1"/>
    <col min="10245" max="10245" width="5.33203125" style="5" customWidth="1"/>
    <col min="10246" max="10496" width="9.109375" style="5"/>
    <col min="10497" max="10497" width="3.77734375" style="5" customWidth="1"/>
    <col min="10498" max="10498" width="85.44140625" style="5" bestFit="1" customWidth="1"/>
    <col min="10499" max="10499" width="9.109375" style="5"/>
    <col min="10500" max="10500" width="12.33203125" style="5" customWidth="1"/>
    <col min="10501" max="10501" width="5.33203125" style="5" customWidth="1"/>
    <col min="10502" max="10752" width="9.109375" style="5"/>
    <col min="10753" max="10753" width="3.77734375" style="5" customWidth="1"/>
    <col min="10754" max="10754" width="85.44140625" style="5" bestFit="1" customWidth="1"/>
    <col min="10755" max="10755" width="9.109375" style="5"/>
    <col min="10756" max="10756" width="12.33203125" style="5" customWidth="1"/>
    <col min="10757" max="10757" width="5.33203125" style="5" customWidth="1"/>
    <col min="10758" max="11008" width="9.109375" style="5"/>
    <col min="11009" max="11009" width="3.77734375" style="5" customWidth="1"/>
    <col min="11010" max="11010" width="85.44140625" style="5" bestFit="1" customWidth="1"/>
    <col min="11011" max="11011" width="9.109375" style="5"/>
    <col min="11012" max="11012" width="12.33203125" style="5" customWidth="1"/>
    <col min="11013" max="11013" width="5.33203125" style="5" customWidth="1"/>
    <col min="11014" max="11264" width="9.109375" style="5"/>
    <col min="11265" max="11265" width="3.77734375" style="5" customWidth="1"/>
    <col min="11266" max="11266" width="85.44140625" style="5" bestFit="1" customWidth="1"/>
    <col min="11267" max="11267" width="9.109375" style="5"/>
    <col min="11268" max="11268" width="12.33203125" style="5" customWidth="1"/>
    <col min="11269" max="11269" width="5.33203125" style="5" customWidth="1"/>
    <col min="11270" max="11520" width="9.109375" style="5"/>
    <col min="11521" max="11521" width="3.77734375" style="5" customWidth="1"/>
    <col min="11522" max="11522" width="85.44140625" style="5" bestFit="1" customWidth="1"/>
    <col min="11523" max="11523" width="9.109375" style="5"/>
    <col min="11524" max="11524" width="12.33203125" style="5" customWidth="1"/>
    <col min="11525" max="11525" width="5.33203125" style="5" customWidth="1"/>
    <col min="11526" max="11776" width="9.109375" style="5"/>
    <col min="11777" max="11777" width="3.77734375" style="5" customWidth="1"/>
    <col min="11778" max="11778" width="85.44140625" style="5" bestFit="1" customWidth="1"/>
    <col min="11779" max="11779" width="9.109375" style="5"/>
    <col min="11780" max="11780" width="12.33203125" style="5" customWidth="1"/>
    <col min="11781" max="11781" width="5.33203125" style="5" customWidth="1"/>
    <col min="11782" max="12032" width="9.109375" style="5"/>
    <col min="12033" max="12033" width="3.77734375" style="5" customWidth="1"/>
    <col min="12034" max="12034" width="85.44140625" style="5" bestFit="1" customWidth="1"/>
    <col min="12035" max="12035" width="9.109375" style="5"/>
    <col min="12036" max="12036" width="12.33203125" style="5" customWidth="1"/>
    <col min="12037" max="12037" width="5.33203125" style="5" customWidth="1"/>
    <col min="12038" max="12288" width="9.109375" style="5"/>
    <col min="12289" max="12289" width="3.77734375" style="5" customWidth="1"/>
    <col min="12290" max="12290" width="85.44140625" style="5" bestFit="1" customWidth="1"/>
    <col min="12291" max="12291" width="9.109375" style="5"/>
    <col min="12292" max="12292" width="12.33203125" style="5" customWidth="1"/>
    <col min="12293" max="12293" width="5.33203125" style="5" customWidth="1"/>
    <col min="12294" max="12544" width="9.109375" style="5"/>
    <col min="12545" max="12545" width="3.77734375" style="5" customWidth="1"/>
    <col min="12546" max="12546" width="85.44140625" style="5" bestFit="1" customWidth="1"/>
    <col min="12547" max="12547" width="9.109375" style="5"/>
    <col min="12548" max="12548" width="12.33203125" style="5" customWidth="1"/>
    <col min="12549" max="12549" width="5.33203125" style="5" customWidth="1"/>
    <col min="12550" max="12800" width="9.109375" style="5"/>
    <col min="12801" max="12801" width="3.77734375" style="5" customWidth="1"/>
    <col min="12802" max="12802" width="85.44140625" style="5" bestFit="1" customWidth="1"/>
    <col min="12803" max="12803" width="9.109375" style="5"/>
    <col min="12804" max="12804" width="12.33203125" style="5" customWidth="1"/>
    <col min="12805" max="12805" width="5.33203125" style="5" customWidth="1"/>
    <col min="12806" max="13056" width="9.109375" style="5"/>
    <col min="13057" max="13057" width="3.77734375" style="5" customWidth="1"/>
    <col min="13058" max="13058" width="85.44140625" style="5" bestFit="1" customWidth="1"/>
    <col min="13059" max="13059" width="9.109375" style="5"/>
    <col min="13060" max="13060" width="12.33203125" style="5" customWidth="1"/>
    <col min="13061" max="13061" width="5.33203125" style="5" customWidth="1"/>
    <col min="13062" max="13312" width="9.109375" style="5"/>
    <col min="13313" max="13313" width="3.77734375" style="5" customWidth="1"/>
    <col min="13314" max="13314" width="85.44140625" style="5" bestFit="1" customWidth="1"/>
    <col min="13315" max="13315" width="9.109375" style="5"/>
    <col min="13316" max="13316" width="12.33203125" style="5" customWidth="1"/>
    <col min="13317" max="13317" width="5.33203125" style="5" customWidth="1"/>
    <col min="13318" max="13568" width="9.109375" style="5"/>
    <col min="13569" max="13569" width="3.77734375" style="5" customWidth="1"/>
    <col min="13570" max="13570" width="85.44140625" style="5" bestFit="1" customWidth="1"/>
    <col min="13571" max="13571" width="9.109375" style="5"/>
    <col min="13572" max="13572" width="12.33203125" style="5" customWidth="1"/>
    <col min="13573" max="13573" width="5.33203125" style="5" customWidth="1"/>
    <col min="13574" max="13824" width="9.109375" style="5"/>
    <col min="13825" max="13825" width="3.77734375" style="5" customWidth="1"/>
    <col min="13826" max="13826" width="85.44140625" style="5" bestFit="1" customWidth="1"/>
    <col min="13827" max="13827" width="9.109375" style="5"/>
    <col min="13828" max="13828" width="12.33203125" style="5" customWidth="1"/>
    <col min="13829" max="13829" width="5.33203125" style="5" customWidth="1"/>
    <col min="13830" max="14080" width="9.109375" style="5"/>
    <col min="14081" max="14081" width="3.77734375" style="5" customWidth="1"/>
    <col min="14082" max="14082" width="85.44140625" style="5" bestFit="1" customWidth="1"/>
    <col min="14083" max="14083" width="9.109375" style="5"/>
    <col min="14084" max="14084" width="12.33203125" style="5" customWidth="1"/>
    <col min="14085" max="14085" width="5.33203125" style="5" customWidth="1"/>
    <col min="14086" max="14336" width="9.109375" style="5"/>
    <col min="14337" max="14337" width="3.77734375" style="5" customWidth="1"/>
    <col min="14338" max="14338" width="85.44140625" style="5" bestFit="1" customWidth="1"/>
    <col min="14339" max="14339" width="9.109375" style="5"/>
    <col min="14340" max="14340" width="12.33203125" style="5" customWidth="1"/>
    <col min="14341" max="14341" width="5.33203125" style="5" customWidth="1"/>
    <col min="14342" max="14592" width="9.109375" style="5"/>
    <col min="14593" max="14593" width="3.77734375" style="5" customWidth="1"/>
    <col min="14594" max="14594" width="85.44140625" style="5" bestFit="1" customWidth="1"/>
    <col min="14595" max="14595" width="9.109375" style="5"/>
    <col min="14596" max="14596" width="12.33203125" style="5" customWidth="1"/>
    <col min="14597" max="14597" width="5.33203125" style="5" customWidth="1"/>
    <col min="14598" max="14848" width="9.109375" style="5"/>
    <col min="14849" max="14849" width="3.77734375" style="5" customWidth="1"/>
    <col min="14850" max="14850" width="85.44140625" style="5" bestFit="1" customWidth="1"/>
    <col min="14851" max="14851" width="9.109375" style="5"/>
    <col min="14852" max="14852" width="12.33203125" style="5" customWidth="1"/>
    <col min="14853" max="14853" width="5.33203125" style="5" customWidth="1"/>
    <col min="14854" max="15104" width="9.109375" style="5"/>
    <col min="15105" max="15105" width="3.77734375" style="5" customWidth="1"/>
    <col min="15106" max="15106" width="85.44140625" style="5" bestFit="1" customWidth="1"/>
    <col min="15107" max="15107" width="9.109375" style="5"/>
    <col min="15108" max="15108" width="12.33203125" style="5" customWidth="1"/>
    <col min="15109" max="15109" width="5.33203125" style="5" customWidth="1"/>
    <col min="15110" max="15360" width="9.109375" style="5"/>
    <col min="15361" max="15361" width="3.77734375" style="5" customWidth="1"/>
    <col min="15362" max="15362" width="85.44140625" style="5" bestFit="1" customWidth="1"/>
    <col min="15363" max="15363" width="9.109375" style="5"/>
    <col min="15364" max="15364" width="12.33203125" style="5" customWidth="1"/>
    <col min="15365" max="15365" width="5.33203125" style="5" customWidth="1"/>
    <col min="15366" max="15616" width="9.109375" style="5"/>
    <col min="15617" max="15617" width="3.77734375" style="5" customWidth="1"/>
    <col min="15618" max="15618" width="85.44140625" style="5" bestFit="1" customWidth="1"/>
    <col min="15619" max="15619" width="9.109375" style="5"/>
    <col min="15620" max="15620" width="12.33203125" style="5" customWidth="1"/>
    <col min="15621" max="15621" width="5.33203125" style="5" customWidth="1"/>
    <col min="15622" max="15872" width="9.109375" style="5"/>
    <col min="15873" max="15873" width="3.77734375" style="5" customWidth="1"/>
    <col min="15874" max="15874" width="85.44140625" style="5" bestFit="1" customWidth="1"/>
    <col min="15875" max="15875" width="9.109375" style="5"/>
    <col min="15876" max="15876" width="12.33203125" style="5" customWidth="1"/>
    <col min="15877" max="15877" width="5.33203125" style="5" customWidth="1"/>
    <col min="15878" max="16128" width="9.109375" style="5"/>
    <col min="16129" max="16129" width="3.77734375" style="5" customWidth="1"/>
    <col min="16130" max="16130" width="85.44140625" style="5" bestFit="1" customWidth="1"/>
    <col min="16131" max="16131" width="9.109375" style="5"/>
    <col min="16132" max="16132" width="12.33203125" style="5" customWidth="1"/>
    <col min="16133" max="16133" width="5.33203125" style="5" customWidth="1"/>
    <col min="16134" max="16384" width="9.109375" style="5"/>
  </cols>
  <sheetData>
    <row r="1" spans="1:5">
      <c r="A1" s="2"/>
      <c r="B1" s="3"/>
      <c r="C1" s="3"/>
      <c r="D1" s="3"/>
      <c r="E1" s="4"/>
    </row>
    <row r="2" spans="1:5">
      <c r="A2" s="6"/>
      <c r="B2" s="7"/>
      <c r="C2" s="7"/>
      <c r="D2" s="7"/>
      <c r="E2" s="8"/>
    </row>
    <row r="3" spans="1:5">
      <c r="A3" s="6"/>
      <c r="B3" s="7"/>
      <c r="C3" s="7"/>
      <c r="D3" s="7"/>
      <c r="E3" s="8"/>
    </row>
    <row r="4" spans="1:5" ht="30">
      <c r="A4" s="6"/>
      <c r="B4" s="7"/>
      <c r="C4" s="9"/>
      <c r="D4" s="7"/>
      <c r="E4" s="8"/>
    </row>
    <row r="5" spans="1:5">
      <c r="A5" s="6"/>
      <c r="B5" s="7"/>
      <c r="C5" s="7"/>
      <c r="D5" s="7"/>
      <c r="E5" s="8"/>
    </row>
    <row r="6" spans="1:5">
      <c r="A6" s="6"/>
      <c r="B6" s="7"/>
      <c r="C6" s="7"/>
      <c r="D6" s="7"/>
      <c r="E6" s="8"/>
    </row>
    <row r="7" spans="1:5">
      <c r="A7" s="6"/>
      <c r="B7" s="7"/>
      <c r="C7" s="7"/>
      <c r="D7" s="7"/>
      <c r="E7" s="8"/>
    </row>
    <row r="8" spans="1:5">
      <c r="A8" s="6"/>
      <c r="B8" s="7"/>
      <c r="C8" s="7"/>
      <c r="D8" s="7"/>
      <c r="E8" s="8"/>
    </row>
    <row r="9" spans="1:5">
      <c r="A9" s="6"/>
      <c r="B9" s="7"/>
      <c r="C9" s="7"/>
      <c r="D9" s="7"/>
      <c r="E9" s="8"/>
    </row>
    <row r="10" spans="1:5">
      <c r="A10" s="6"/>
      <c r="B10" s="7"/>
      <c r="C10" s="7"/>
      <c r="D10" s="7"/>
      <c r="E10" s="8"/>
    </row>
    <row r="11" spans="1:5" ht="13.8">
      <c r="A11" s="6"/>
      <c r="B11" s="10"/>
      <c r="C11" s="7"/>
      <c r="D11" s="7"/>
      <c r="E11" s="8"/>
    </row>
    <row r="12" spans="1:5" ht="13.8">
      <c r="A12" s="6"/>
      <c r="B12" s="10"/>
      <c r="C12" s="7"/>
      <c r="D12" s="7"/>
      <c r="E12" s="8"/>
    </row>
    <row r="13" spans="1:5" ht="13.8">
      <c r="A13" s="6"/>
      <c r="B13" s="10"/>
      <c r="C13" s="7"/>
      <c r="D13" s="7"/>
      <c r="E13" s="8"/>
    </row>
    <row r="14" spans="1:5">
      <c r="A14" s="6"/>
      <c r="B14" s="7"/>
      <c r="C14" s="7"/>
      <c r="D14" s="7"/>
      <c r="E14" s="8"/>
    </row>
    <row r="15" spans="1:5">
      <c r="A15" s="6"/>
      <c r="B15" s="7"/>
      <c r="C15" s="7"/>
      <c r="D15" s="7"/>
      <c r="E15" s="8"/>
    </row>
    <row r="16" spans="1:5" ht="24.6">
      <c r="A16" s="6"/>
      <c r="B16" s="11"/>
      <c r="C16" s="7"/>
      <c r="D16" s="7"/>
      <c r="E16" s="8"/>
    </row>
    <row r="17" spans="1:5">
      <c r="A17" s="6"/>
      <c r="B17" s="7"/>
      <c r="C17" s="7"/>
      <c r="D17" s="7"/>
      <c r="E17" s="8"/>
    </row>
    <row r="18" spans="1:5" ht="27.6">
      <c r="A18" s="6"/>
      <c r="B18" s="12" t="s">
        <v>7</v>
      </c>
      <c r="C18" s="7"/>
      <c r="D18" s="7"/>
      <c r="E18" s="8"/>
    </row>
    <row r="19" spans="1:5" ht="24.6">
      <c r="A19" s="6"/>
      <c r="B19" s="13"/>
      <c r="C19" s="7"/>
      <c r="D19" s="7"/>
      <c r="E19" s="8"/>
    </row>
    <row r="20" spans="1:5" s="18" customFormat="1" ht="32.4">
      <c r="A20" s="14"/>
      <c r="B20" s="15" t="s">
        <v>2</v>
      </c>
      <c r="C20" s="16"/>
      <c r="D20" s="16"/>
      <c r="E20" s="17"/>
    </row>
    <row r="21" spans="1:5">
      <c r="A21" s="6"/>
      <c r="B21" s="7"/>
      <c r="C21" s="7"/>
      <c r="D21" s="7"/>
      <c r="E21" s="8"/>
    </row>
    <row r="22" spans="1:5">
      <c r="A22" s="6"/>
      <c r="B22" s="7"/>
      <c r="C22" s="7"/>
      <c r="D22" s="7"/>
      <c r="E22" s="8"/>
    </row>
    <row r="23" spans="1:5" s="23" customFormat="1" ht="15.6">
      <c r="A23" s="19"/>
      <c r="B23" s="20" t="s">
        <v>3</v>
      </c>
      <c r="C23" s="21"/>
      <c r="D23" s="21"/>
      <c r="E23" s="22"/>
    </row>
    <row r="24" spans="1:5">
      <c r="A24" s="6"/>
      <c r="B24" s="24"/>
      <c r="C24" s="7"/>
      <c r="D24" s="7"/>
      <c r="E24" s="8"/>
    </row>
    <row r="25" spans="1:5" s="23" customFormat="1" ht="15.6">
      <c r="A25" s="19"/>
      <c r="B25" s="20" t="s">
        <v>4</v>
      </c>
      <c r="C25" s="21"/>
      <c r="D25" s="21"/>
      <c r="E25" s="22"/>
    </row>
    <row r="26" spans="1:5" s="23" customFormat="1" ht="15.6">
      <c r="A26" s="19"/>
      <c r="B26" s="20" t="s">
        <v>5</v>
      </c>
      <c r="C26" s="21"/>
      <c r="D26" s="21"/>
      <c r="E26" s="22"/>
    </row>
    <row r="27" spans="1:5" s="23" customFormat="1" ht="15">
      <c r="A27" s="19"/>
      <c r="B27" s="25" t="s">
        <v>6</v>
      </c>
      <c r="C27" s="21"/>
      <c r="D27" s="21"/>
      <c r="E27" s="22"/>
    </row>
    <row r="28" spans="1:5" ht="13.8" thickBot="1">
      <c r="A28" s="26"/>
      <c r="B28" s="27"/>
      <c r="C28" s="27"/>
      <c r="D28" s="27"/>
      <c r="E28" s="28"/>
    </row>
  </sheetData>
  <hyperlinks>
    <hyperlink ref="B27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90" zoomScaleNormal="90" workbookViewId="0">
      <selection activeCell="C30" sqref="C30"/>
    </sheetView>
  </sheetViews>
  <sheetFormatPr baseColWidth="10" defaultColWidth="9.109375" defaultRowHeight="13.2"/>
  <cols>
    <col min="1" max="1" width="44.44140625" style="37" customWidth="1"/>
    <col min="2" max="2" width="17.88671875" style="37" customWidth="1"/>
    <col min="3" max="3" width="14.5546875" style="37" customWidth="1"/>
    <col min="4" max="4" width="17.44140625" style="37" customWidth="1"/>
    <col min="5" max="5" width="16.33203125" style="37" customWidth="1"/>
    <col min="6" max="6" width="17.6640625" style="37" customWidth="1"/>
    <col min="7" max="7" width="18" style="37" customWidth="1"/>
    <col min="8" max="8" width="7.109375" style="37" bestFit="1" customWidth="1"/>
    <col min="9" max="9" width="14.44140625" style="37" customWidth="1"/>
    <col min="10" max="250" width="9.109375" style="37"/>
    <col min="251" max="251" width="43.109375" style="37" customWidth="1"/>
    <col min="252" max="252" width="34.6640625" style="37" customWidth="1"/>
    <col min="253" max="253" width="17.88671875" style="37" customWidth="1"/>
    <col min="254" max="254" width="14.5546875" style="37" customWidth="1"/>
    <col min="255" max="255" width="17.44140625" style="37" customWidth="1"/>
    <col min="256" max="256" width="16.33203125" style="37" customWidth="1"/>
    <col min="257" max="257" width="17.6640625" style="37" customWidth="1"/>
    <col min="258" max="258" width="18" style="37" customWidth="1"/>
    <col min="259" max="260" width="14.88671875" style="37" customWidth="1"/>
    <col min="261" max="261" width="14.44140625" style="37" customWidth="1"/>
    <col min="262" max="262" width="14.109375" style="37" customWidth="1"/>
    <col min="263" max="263" width="9.109375" style="37" customWidth="1"/>
    <col min="264" max="506" width="9.109375" style="37"/>
    <col min="507" max="507" width="43.109375" style="37" customWidth="1"/>
    <col min="508" max="508" width="34.6640625" style="37" customWidth="1"/>
    <col min="509" max="509" width="17.88671875" style="37" customWidth="1"/>
    <col min="510" max="510" width="14.5546875" style="37" customWidth="1"/>
    <col min="511" max="511" width="17.44140625" style="37" customWidth="1"/>
    <col min="512" max="512" width="16.33203125" style="37" customWidth="1"/>
    <col min="513" max="513" width="17.6640625" style="37" customWidth="1"/>
    <col min="514" max="514" width="18" style="37" customWidth="1"/>
    <col min="515" max="516" width="14.88671875" style="37" customWidth="1"/>
    <col min="517" max="517" width="14.44140625" style="37" customWidth="1"/>
    <col min="518" max="518" width="14.109375" style="37" customWidth="1"/>
    <col min="519" max="519" width="9.109375" style="37" customWidth="1"/>
    <col min="520" max="762" width="9.109375" style="37"/>
    <col min="763" max="763" width="43.109375" style="37" customWidth="1"/>
    <col min="764" max="764" width="34.6640625" style="37" customWidth="1"/>
    <col min="765" max="765" width="17.88671875" style="37" customWidth="1"/>
    <col min="766" max="766" width="14.5546875" style="37" customWidth="1"/>
    <col min="767" max="767" width="17.44140625" style="37" customWidth="1"/>
    <col min="768" max="768" width="16.33203125" style="37" customWidth="1"/>
    <col min="769" max="769" width="17.6640625" style="37" customWidth="1"/>
    <col min="770" max="770" width="18" style="37" customWidth="1"/>
    <col min="771" max="772" width="14.88671875" style="37" customWidth="1"/>
    <col min="773" max="773" width="14.44140625" style="37" customWidth="1"/>
    <col min="774" max="774" width="14.109375" style="37" customWidth="1"/>
    <col min="775" max="775" width="9.109375" style="37" customWidth="1"/>
    <col min="776" max="1018" width="9.109375" style="37"/>
    <col min="1019" max="1019" width="43.109375" style="37" customWidth="1"/>
    <col min="1020" max="1020" width="34.6640625" style="37" customWidth="1"/>
    <col min="1021" max="1021" width="17.88671875" style="37" customWidth="1"/>
    <col min="1022" max="1022" width="14.5546875" style="37" customWidth="1"/>
    <col min="1023" max="1023" width="17.44140625" style="37" customWidth="1"/>
    <col min="1024" max="1024" width="16.33203125" style="37" customWidth="1"/>
    <col min="1025" max="1025" width="17.6640625" style="37" customWidth="1"/>
    <col min="1026" max="1026" width="18" style="37" customWidth="1"/>
    <col min="1027" max="1028" width="14.88671875" style="37" customWidth="1"/>
    <col min="1029" max="1029" width="14.44140625" style="37" customWidth="1"/>
    <col min="1030" max="1030" width="14.109375" style="37" customWidth="1"/>
    <col min="1031" max="1031" width="9.109375" style="37" customWidth="1"/>
    <col min="1032" max="1274" width="9.109375" style="37"/>
    <col min="1275" max="1275" width="43.109375" style="37" customWidth="1"/>
    <col min="1276" max="1276" width="34.6640625" style="37" customWidth="1"/>
    <col min="1277" max="1277" width="17.88671875" style="37" customWidth="1"/>
    <col min="1278" max="1278" width="14.5546875" style="37" customWidth="1"/>
    <col min="1279" max="1279" width="17.44140625" style="37" customWidth="1"/>
    <col min="1280" max="1280" width="16.33203125" style="37" customWidth="1"/>
    <col min="1281" max="1281" width="17.6640625" style="37" customWidth="1"/>
    <col min="1282" max="1282" width="18" style="37" customWidth="1"/>
    <col min="1283" max="1284" width="14.88671875" style="37" customWidth="1"/>
    <col min="1285" max="1285" width="14.44140625" style="37" customWidth="1"/>
    <col min="1286" max="1286" width="14.109375" style="37" customWidth="1"/>
    <col min="1287" max="1287" width="9.109375" style="37" customWidth="1"/>
    <col min="1288" max="1530" width="9.109375" style="37"/>
    <col min="1531" max="1531" width="43.109375" style="37" customWidth="1"/>
    <col min="1532" max="1532" width="34.6640625" style="37" customWidth="1"/>
    <col min="1533" max="1533" width="17.88671875" style="37" customWidth="1"/>
    <col min="1534" max="1534" width="14.5546875" style="37" customWidth="1"/>
    <col min="1535" max="1535" width="17.44140625" style="37" customWidth="1"/>
    <col min="1536" max="1536" width="16.33203125" style="37" customWidth="1"/>
    <col min="1537" max="1537" width="17.6640625" style="37" customWidth="1"/>
    <col min="1538" max="1538" width="18" style="37" customWidth="1"/>
    <col min="1539" max="1540" width="14.88671875" style="37" customWidth="1"/>
    <col min="1541" max="1541" width="14.44140625" style="37" customWidth="1"/>
    <col min="1542" max="1542" width="14.109375" style="37" customWidth="1"/>
    <col min="1543" max="1543" width="9.109375" style="37" customWidth="1"/>
    <col min="1544" max="1786" width="9.109375" style="37"/>
    <col min="1787" max="1787" width="43.109375" style="37" customWidth="1"/>
    <col min="1788" max="1788" width="34.6640625" style="37" customWidth="1"/>
    <col min="1789" max="1789" width="17.88671875" style="37" customWidth="1"/>
    <col min="1790" max="1790" width="14.5546875" style="37" customWidth="1"/>
    <col min="1791" max="1791" width="17.44140625" style="37" customWidth="1"/>
    <col min="1792" max="1792" width="16.33203125" style="37" customWidth="1"/>
    <col min="1793" max="1793" width="17.6640625" style="37" customWidth="1"/>
    <col min="1794" max="1794" width="18" style="37" customWidth="1"/>
    <col min="1795" max="1796" width="14.88671875" style="37" customWidth="1"/>
    <col min="1797" max="1797" width="14.44140625" style="37" customWidth="1"/>
    <col min="1798" max="1798" width="14.109375" style="37" customWidth="1"/>
    <col min="1799" max="1799" width="9.109375" style="37" customWidth="1"/>
    <col min="1800" max="2042" width="9.109375" style="37"/>
    <col min="2043" max="2043" width="43.109375" style="37" customWidth="1"/>
    <col min="2044" max="2044" width="34.6640625" style="37" customWidth="1"/>
    <col min="2045" max="2045" width="17.88671875" style="37" customWidth="1"/>
    <col min="2046" max="2046" width="14.5546875" style="37" customWidth="1"/>
    <col min="2047" max="2047" width="17.44140625" style="37" customWidth="1"/>
    <col min="2048" max="2048" width="16.33203125" style="37" customWidth="1"/>
    <col min="2049" max="2049" width="17.6640625" style="37" customWidth="1"/>
    <col min="2050" max="2050" width="18" style="37" customWidth="1"/>
    <col min="2051" max="2052" width="14.88671875" style="37" customWidth="1"/>
    <col min="2053" max="2053" width="14.44140625" style="37" customWidth="1"/>
    <col min="2054" max="2054" width="14.109375" style="37" customWidth="1"/>
    <col min="2055" max="2055" width="9.109375" style="37" customWidth="1"/>
    <col min="2056" max="2298" width="9.109375" style="37"/>
    <col min="2299" max="2299" width="43.109375" style="37" customWidth="1"/>
    <col min="2300" max="2300" width="34.6640625" style="37" customWidth="1"/>
    <col min="2301" max="2301" width="17.88671875" style="37" customWidth="1"/>
    <col min="2302" max="2302" width="14.5546875" style="37" customWidth="1"/>
    <col min="2303" max="2303" width="17.44140625" style="37" customWidth="1"/>
    <col min="2304" max="2304" width="16.33203125" style="37" customWidth="1"/>
    <col min="2305" max="2305" width="17.6640625" style="37" customWidth="1"/>
    <col min="2306" max="2306" width="18" style="37" customWidth="1"/>
    <col min="2307" max="2308" width="14.88671875" style="37" customWidth="1"/>
    <col min="2309" max="2309" width="14.44140625" style="37" customWidth="1"/>
    <col min="2310" max="2310" width="14.109375" style="37" customWidth="1"/>
    <col min="2311" max="2311" width="9.109375" style="37" customWidth="1"/>
    <col min="2312" max="2554" width="9.109375" style="37"/>
    <col min="2555" max="2555" width="43.109375" style="37" customWidth="1"/>
    <col min="2556" max="2556" width="34.6640625" style="37" customWidth="1"/>
    <col min="2557" max="2557" width="17.88671875" style="37" customWidth="1"/>
    <col min="2558" max="2558" width="14.5546875" style="37" customWidth="1"/>
    <col min="2559" max="2559" width="17.44140625" style="37" customWidth="1"/>
    <col min="2560" max="2560" width="16.33203125" style="37" customWidth="1"/>
    <col min="2561" max="2561" width="17.6640625" style="37" customWidth="1"/>
    <col min="2562" max="2562" width="18" style="37" customWidth="1"/>
    <col min="2563" max="2564" width="14.88671875" style="37" customWidth="1"/>
    <col min="2565" max="2565" width="14.44140625" style="37" customWidth="1"/>
    <col min="2566" max="2566" width="14.109375" style="37" customWidth="1"/>
    <col min="2567" max="2567" width="9.109375" style="37" customWidth="1"/>
    <col min="2568" max="2810" width="9.109375" style="37"/>
    <col min="2811" max="2811" width="43.109375" style="37" customWidth="1"/>
    <col min="2812" max="2812" width="34.6640625" style="37" customWidth="1"/>
    <col min="2813" max="2813" width="17.88671875" style="37" customWidth="1"/>
    <col min="2814" max="2814" width="14.5546875" style="37" customWidth="1"/>
    <col min="2815" max="2815" width="17.44140625" style="37" customWidth="1"/>
    <col min="2816" max="2816" width="16.33203125" style="37" customWidth="1"/>
    <col min="2817" max="2817" width="17.6640625" style="37" customWidth="1"/>
    <col min="2818" max="2818" width="18" style="37" customWidth="1"/>
    <col min="2819" max="2820" width="14.88671875" style="37" customWidth="1"/>
    <col min="2821" max="2821" width="14.44140625" style="37" customWidth="1"/>
    <col min="2822" max="2822" width="14.109375" style="37" customWidth="1"/>
    <col min="2823" max="2823" width="9.109375" style="37" customWidth="1"/>
    <col min="2824" max="3066" width="9.109375" style="37"/>
    <col min="3067" max="3067" width="43.109375" style="37" customWidth="1"/>
    <col min="3068" max="3068" width="34.6640625" style="37" customWidth="1"/>
    <col min="3069" max="3069" width="17.88671875" style="37" customWidth="1"/>
    <col min="3070" max="3070" width="14.5546875" style="37" customWidth="1"/>
    <col min="3071" max="3071" width="17.44140625" style="37" customWidth="1"/>
    <col min="3072" max="3072" width="16.33203125" style="37" customWidth="1"/>
    <col min="3073" max="3073" width="17.6640625" style="37" customWidth="1"/>
    <col min="3074" max="3074" width="18" style="37" customWidth="1"/>
    <col min="3075" max="3076" width="14.88671875" style="37" customWidth="1"/>
    <col min="3077" max="3077" width="14.44140625" style="37" customWidth="1"/>
    <col min="3078" max="3078" width="14.109375" style="37" customWidth="1"/>
    <col min="3079" max="3079" width="9.109375" style="37" customWidth="1"/>
    <col min="3080" max="3322" width="9.109375" style="37"/>
    <col min="3323" max="3323" width="43.109375" style="37" customWidth="1"/>
    <col min="3324" max="3324" width="34.6640625" style="37" customWidth="1"/>
    <col min="3325" max="3325" width="17.88671875" style="37" customWidth="1"/>
    <col min="3326" max="3326" width="14.5546875" style="37" customWidth="1"/>
    <col min="3327" max="3327" width="17.44140625" style="37" customWidth="1"/>
    <col min="3328" max="3328" width="16.33203125" style="37" customWidth="1"/>
    <col min="3329" max="3329" width="17.6640625" style="37" customWidth="1"/>
    <col min="3330" max="3330" width="18" style="37" customWidth="1"/>
    <col min="3331" max="3332" width="14.88671875" style="37" customWidth="1"/>
    <col min="3333" max="3333" width="14.44140625" style="37" customWidth="1"/>
    <col min="3334" max="3334" width="14.109375" style="37" customWidth="1"/>
    <col min="3335" max="3335" width="9.109375" style="37" customWidth="1"/>
    <col min="3336" max="3578" width="9.109375" style="37"/>
    <col min="3579" max="3579" width="43.109375" style="37" customWidth="1"/>
    <col min="3580" max="3580" width="34.6640625" style="37" customWidth="1"/>
    <col min="3581" max="3581" width="17.88671875" style="37" customWidth="1"/>
    <col min="3582" max="3582" width="14.5546875" style="37" customWidth="1"/>
    <col min="3583" max="3583" width="17.44140625" style="37" customWidth="1"/>
    <col min="3584" max="3584" width="16.33203125" style="37" customWidth="1"/>
    <col min="3585" max="3585" width="17.6640625" style="37" customWidth="1"/>
    <col min="3586" max="3586" width="18" style="37" customWidth="1"/>
    <col min="3587" max="3588" width="14.88671875" style="37" customWidth="1"/>
    <col min="3589" max="3589" width="14.44140625" style="37" customWidth="1"/>
    <col min="3590" max="3590" width="14.109375" style="37" customWidth="1"/>
    <col min="3591" max="3591" width="9.109375" style="37" customWidth="1"/>
    <col min="3592" max="3834" width="9.109375" style="37"/>
    <col min="3835" max="3835" width="43.109375" style="37" customWidth="1"/>
    <col min="3836" max="3836" width="34.6640625" style="37" customWidth="1"/>
    <col min="3837" max="3837" width="17.88671875" style="37" customWidth="1"/>
    <col min="3838" max="3838" width="14.5546875" style="37" customWidth="1"/>
    <col min="3839" max="3839" width="17.44140625" style="37" customWidth="1"/>
    <col min="3840" max="3840" width="16.33203125" style="37" customWidth="1"/>
    <col min="3841" max="3841" width="17.6640625" style="37" customWidth="1"/>
    <col min="3842" max="3842" width="18" style="37" customWidth="1"/>
    <col min="3843" max="3844" width="14.88671875" style="37" customWidth="1"/>
    <col min="3845" max="3845" width="14.44140625" style="37" customWidth="1"/>
    <col min="3846" max="3846" width="14.109375" style="37" customWidth="1"/>
    <col min="3847" max="3847" width="9.109375" style="37" customWidth="1"/>
    <col min="3848" max="4090" width="9.109375" style="37"/>
    <col min="4091" max="4091" width="43.109375" style="37" customWidth="1"/>
    <col min="4092" max="4092" width="34.6640625" style="37" customWidth="1"/>
    <col min="4093" max="4093" width="17.88671875" style="37" customWidth="1"/>
    <col min="4094" max="4094" width="14.5546875" style="37" customWidth="1"/>
    <col min="4095" max="4095" width="17.44140625" style="37" customWidth="1"/>
    <col min="4096" max="4096" width="16.33203125" style="37" customWidth="1"/>
    <col min="4097" max="4097" width="17.6640625" style="37" customWidth="1"/>
    <col min="4098" max="4098" width="18" style="37" customWidth="1"/>
    <col min="4099" max="4100" width="14.88671875" style="37" customWidth="1"/>
    <col min="4101" max="4101" width="14.44140625" style="37" customWidth="1"/>
    <col min="4102" max="4102" width="14.109375" style="37" customWidth="1"/>
    <col min="4103" max="4103" width="9.109375" style="37" customWidth="1"/>
    <col min="4104" max="4346" width="9.109375" style="37"/>
    <col min="4347" max="4347" width="43.109375" style="37" customWidth="1"/>
    <col min="4348" max="4348" width="34.6640625" style="37" customWidth="1"/>
    <col min="4349" max="4349" width="17.88671875" style="37" customWidth="1"/>
    <col min="4350" max="4350" width="14.5546875" style="37" customWidth="1"/>
    <col min="4351" max="4351" width="17.44140625" style="37" customWidth="1"/>
    <col min="4352" max="4352" width="16.33203125" style="37" customWidth="1"/>
    <col min="4353" max="4353" width="17.6640625" style="37" customWidth="1"/>
    <col min="4354" max="4354" width="18" style="37" customWidth="1"/>
    <col min="4355" max="4356" width="14.88671875" style="37" customWidth="1"/>
    <col min="4357" max="4357" width="14.44140625" style="37" customWidth="1"/>
    <col min="4358" max="4358" width="14.109375" style="37" customWidth="1"/>
    <col min="4359" max="4359" width="9.109375" style="37" customWidth="1"/>
    <col min="4360" max="4602" width="9.109375" style="37"/>
    <col min="4603" max="4603" width="43.109375" style="37" customWidth="1"/>
    <col min="4604" max="4604" width="34.6640625" style="37" customWidth="1"/>
    <col min="4605" max="4605" width="17.88671875" style="37" customWidth="1"/>
    <col min="4606" max="4606" width="14.5546875" style="37" customWidth="1"/>
    <col min="4607" max="4607" width="17.44140625" style="37" customWidth="1"/>
    <col min="4608" max="4608" width="16.33203125" style="37" customWidth="1"/>
    <col min="4609" max="4609" width="17.6640625" style="37" customWidth="1"/>
    <col min="4610" max="4610" width="18" style="37" customWidth="1"/>
    <col min="4611" max="4612" width="14.88671875" style="37" customWidth="1"/>
    <col min="4613" max="4613" width="14.44140625" style="37" customWidth="1"/>
    <col min="4614" max="4614" width="14.109375" style="37" customWidth="1"/>
    <col min="4615" max="4615" width="9.109375" style="37" customWidth="1"/>
    <col min="4616" max="4858" width="9.109375" style="37"/>
    <col min="4859" max="4859" width="43.109375" style="37" customWidth="1"/>
    <col min="4860" max="4860" width="34.6640625" style="37" customWidth="1"/>
    <col min="4861" max="4861" width="17.88671875" style="37" customWidth="1"/>
    <col min="4862" max="4862" width="14.5546875" style="37" customWidth="1"/>
    <col min="4863" max="4863" width="17.44140625" style="37" customWidth="1"/>
    <col min="4864" max="4864" width="16.33203125" style="37" customWidth="1"/>
    <col min="4865" max="4865" width="17.6640625" style="37" customWidth="1"/>
    <col min="4866" max="4866" width="18" style="37" customWidth="1"/>
    <col min="4867" max="4868" width="14.88671875" style="37" customWidth="1"/>
    <col min="4869" max="4869" width="14.44140625" style="37" customWidth="1"/>
    <col min="4870" max="4870" width="14.109375" style="37" customWidth="1"/>
    <col min="4871" max="4871" width="9.109375" style="37" customWidth="1"/>
    <col min="4872" max="5114" width="9.109375" style="37"/>
    <col min="5115" max="5115" width="43.109375" style="37" customWidth="1"/>
    <col min="5116" max="5116" width="34.6640625" style="37" customWidth="1"/>
    <col min="5117" max="5117" width="17.88671875" style="37" customWidth="1"/>
    <col min="5118" max="5118" width="14.5546875" style="37" customWidth="1"/>
    <col min="5119" max="5119" width="17.44140625" style="37" customWidth="1"/>
    <col min="5120" max="5120" width="16.33203125" style="37" customWidth="1"/>
    <col min="5121" max="5121" width="17.6640625" style="37" customWidth="1"/>
    <col min="5122" max="5122" width="18" style="37" customWidth="1"/>
    <col min="5123" max="5124" width="14.88671875" style="37" customWidth="1"/>
    <col min="5125" max="5125" width="14.44140625" style="37" customWidth="1"/>
    <col min="5126" max="5126" width="14.109375" style="37" customWidth="1"/>
    <col min="5127" max="5127" width="9.109375" style="37" customWidth="1"/>
    <col min="5128" max="5370" width="9.109375" style="37"/>
    <col min="5371" max="5371" width="43.109375" style="37" customWidth="1"/>
    <col min="5372" max="5372" width="34.6640625" style="37" customWidth="1"/>
    <col min="5373" max="5373" width="17.88671875" style="37" customWidth="1"/>
    <col min="5374" max="5374" width="14.5546875" style="37" customWidth="1"/>
    <col min="5375" max="5375" width="17.44140625" style="37" customWidth="1"/>
    <col min="5376" max="5376" width="16.33203125" style="37" customWidth="1"/>
    <col min="5377" max="5377" width="17.6640625" style="37" customWidth="1"/>
    <col min="5378" max="5378" width="18" style="37" customWidth="1"/>
    <col min="5379" max="5380" width="14.88671875" style="37" customWidth="1"/>
    <col min="5381" max="5381" width="14.44140625" style="37" customWidth="1"/>
    <col min="5382" max="5382" width="14.109375" style="37" customWidth="1"/>
    <col min="5383" max="5383" width="9.109375" style="37" customWidth="1"/>
    <col min="5384" max="5626" width="9.109375" style="37"/>
    <col min="5627" max="5627" width="43.109375" style="37" customWidth="1"/>
    <col min="5628" max="5628" width="34.6640625" style="37" customWidth="1"/>
    <col min="5629" max="5629" width="17.88671875" style="37" customWidth="1"/>
    <col min="5630" max="5630" width="14.5546875" style="37" customWidth="1"/>
    <col min="5631" max="5631" width="17.44140625" style="37" customWidth="1"/>
    <col min="5632" max="5632" width="16.33203125" style="37" customWidth="1"/>
    <col min="5633" max="5633" width="17.6640625" style="37" customWidth="1"/>
    <col min="5634" max="5634" width="18" style="37" customWidth="1"/>
    <col min="5635" max="5636" width="14.88671875" style="37" customWidth="1"/>
    <col min="5637" max="5637" width="14.44140625" style="37" customWidth="1"/>
    <col min="5638" max="5638" width="14.109375" style="37" customWidth="1"/>
    <col min="5639" max="5639" width="9.109375" style="37" customWidth="1"/>
    <col min="5640" max="5882" width="9.109375" style="37"/>
    <col min="5883" max="5883" width="43.109375" style="37" customWidth="1"/>
    <col min="5884" max="5884" width="34.6640625" style="37" customWidth="1"/>
    <col min="5885" max="5885" width="17.88671875" style="37" customWidth="1"/>
    <col min="5886" max="5886" width="14.5546875" style="37" customWidth="1"/>
    <col min="5887" max="5887" width="17.44140625" style="37" customWidth="1"/>
    <col min="5888" max="5888" width="16.33203125" style="37" customWidth="1"/>
    <col min="5889" max="5889" width="17.6640625" style="37" customWidth="1"/>
    <col min="5890" max="5890" width="18" style="37" customWidth="1"/>
    <col min="5891" max="5892" width="14.88671875" style="37" customWidth="1"/>
    <col min="5893" max="5893" width="14.44140625" style="37" customWidth="1"/>
    <col min="5894" max="5894" width="14.109375" style="37" customWidth="1"/>
    <col min="5895" max="5895" width="9.109375" style="37" customWidth="1"/>
    <col min="5896" max="6138" width="9.109375" style="37"/>
    <col min="6139" max="6139" width="43.109375" style="37" customWidth="1"/>
    <col min="6140" max="6140" width="34.6640625" style="37" customWidth="1"/>
    <col min="6141" max="6141" width="17.88671875" style="37" customWidth="1"/>
    <col min="6142" max="6142" width="14.5546875" style="37" customWidth="1"/>
    <col min="6143" max="6143" width="17.44140625" style="37" customWidth="1"/>
    <col min="6144" max="6144" width="16.33203125" style="37" customWidth="1"/>
    <col min="6145" max="6145" width="17.6640625" style="37" customWidth="1"/>
    <col min="6146" max="6146" width="18" style="37" customWidth="1"/>
    <col min="6147" max="6148" width="14.88671875" style="37" customWidth="1"/>
    <col min="6149" max="6149" width="14.44140625" style="37" customWidth="1"/>
    <col min="6150" max="6150" width="14.109375" style="37" customWidth="1"/>
    <col min="6151" max="6151" width="9.109375" style="37" customWidth="1"/>
    <col min="6152" max="6394" width="9.109375" style="37"/>
    <col min="6395" max="6395" width="43.109375" style="37" customWidth="1"/>
    <col min="6396" max="6396" width="34.6640625" style="37" customWidth="1"/>
    <col min="6397" max="6397" width="17.88671875" style="37" customWidth="1"/>
    <col min="6398" max="6398" width="14.5546875" style="37" customWidth="1"/>
    <col min="6399" max="6399" width="17.44140625" style="37" customWidth="1"/>
    <col min="6400" max="6400" width="16.33203125" style="37" customWidth="1"/>
    <col min="6401" max="6401" width="17.6640625" style="37" customWidth="1"/>
    <col min="6402" max="6402" width="18" style="37" customWidth="1"/>
    <col min="6403" max="6404" width="14.88671875" style="37" customWidth="1"/>
    <col min="6405" max="6405" width="14.44140625" style="37" customWidth="1"/>
    <col min="6406" max="6406" width="14.109375" style="37" customWidth="1"/>
    <col min="6407" max="6407" width="9.109375" style="37" customWidth="1"/>
    <col min="6408" max="6650" width="9.109375" style="37"/>
    <col min="6651" max="6651" width="43.109375" style="37" customWidth="1"/>
    <col min="6652" max="6652" width="34.6640625" style="37" customWidth="1"/>
    <col min="6653" max="6653" width="17.88671875" style="37" customWidth="1"/>
    <col min="6654" max="6654" width="14.5546875" style="37" customWidth="1"/>
    <col min="6655" max="6655" width="17.44140625" style="37" customWidth="1"/>
    <col min="6656" max="6656" width="16.33203125" style="37" customWidth="1"/>
    <col min="6657" max="6657" width="17.6640625" style="37" customWidth="1"/>
    <col min="6658" max="6658" width="18" style="37" customWidth="1"/>
    <col min="6659" max="6660" width="14.88671875" style="37" customWidth="1"/>
    <col min="6661" max="6661" width="14.44140625" style="37" customWidth="1"/>
    <col min="6662" max="6662" width="14.109375" style="37" customWidth="1"/>
    <col min="6663" max="6663" width="9.109375" style="37" customWidth="1"/>
    <col min="6664" max="6906" width="9.109375" style="37"/>
    <col min="6907" max="6907" width="43.109375" style="37" customWidth="1"/>
    <col min="6908" max="6908" width="34.6640625" style="37" customWidth="1"/>
    <col min="6909" max="6909" width="17.88671875" style="37" customWidth="1"/>
    <col min="6910" max="6910" width="14.5546875" style="37" customWidth="1"/>
    <col min="6911" max="6911" width="17.44140625" style="37" customWidth="1"/>
    <col min="6912" max="6912" width="16.33203125" style="37" customWidth="1"/>
    <col min="6913" max="6913" width="17.6640625" style="37" customWidth="1"/>
    <col min="6914" max="6914" width="18" style="37" customWidth="1"/>
    <col min="6915" max="6916" width="14.88671875" style="37" customWidth="1"/>
    <col min="6917" max="6917" width="14.44140625" style="37" customWidth="1"/>
    <col min="6918" max="6918" width="14.109375" style="37" customWidth="1"/>
    <col min="6919" max="6919" width="9.109375" style="37" customWidth="1"/>
    <col min="6920" max="7162" width="9.109375" style="37"/>
    <col min="7163" max="7163" width="43.109375" style="37" customWidth="1"/>
    <col min="7164" max="7164" width="34.6640625" style="37" customWidth="1"/>
    <col min="7165" max="7165" width="17.88671875" style="37" customWidth="1"/>
    <col min="7166" max="7166" width="14.5546875" style="37" customWidth="1"/>
    <col min="7167" max="7167" width="17.44140625" style="37" customWidth="1"/>
    <col min="7168" max="7168" width="16.33203125" style="37" customWidth="1"/>
    <col min="7169" max="7169" width="17.6640625" style="37" customWidth="1"/>
    <col min="7170" max="7170" width="18" style="37" customWidth="1"/>
    <col min="7171" max="7172" width="14.88671875" style="37" customWidth="1"/>
    <col min="7173" max="7173" width="14.44140625" style="37" customWidth="1"/>
    <col min="7174" max="7174" width="14.109375" style="37" customWidth="1"/>
    <col min="7175" max="7175" width="9.109375" style="37" customWidth="1"/>
    <col min="7176" max="7418" width="9.109375" style="37"/>
    <col min="7419" max="7419" width="43.109375" style="37" customWidth="1"/>
    <col min="7420" max="7420" width="34.6640625" style="37" customWidth="1"/>
    <col min="7421" max="7421" width="17.88671875" style="37" customWidth="1"/>
    <col min="7422" max="7422" width="14.5546875" style="37" customWidth="1"/>
    <col min="7423" max="7423" width="17.44140625" style="37" customWidth="1"/>
    <col min="7424" max="7424" width="16.33203125" style="37" customWidth="1"/>
    <col min="7425" max="7425" width="17.6640625" style="37" customWidth="1"/>
    <col min="7426" max="7426" width="18" style="37" customWidth="1"/>
    <col min="7427" max="7428" width="14.88671875" style="37" customWidth="1"/>
    <col min="7429" max="7429" width="14.44140625" style="37" customWidth="1"/>
    <col min="7430" max="7430" width="14.109375" style="37" customWidth="1"/>
    <col min="7431" max="7431" width="9.109375" style="37" customWidth="1"/>
    <col min="7432" max="7674" width="9.109375" style="37"/>
    <col min="7675" max="7675" width="43.109375" style="37" customWidth="1"/>
    <col min="7676" max="7676" width="34.6640625" style="37" customWidth="1"/>
    <col min="7677" max="7677" width="17.88671875" style="37" customWidth="1"/>
    <col min="7678" max="7678" width="14.5546875" style="37" customWidth="1"/>
    <col min="7679" max="7679" width="17.44140625" style="37" customWidth="1"/>
    <col min="7680" max="7680" width="16.33203125" style="37" customWidth="1"/>
    <col min="7681" max="7681" width="17.6640625" style="37" customWidth="1"/>
    <col min="7682" max="7682" width="18" style="37" customWidth="1"/>
    <col min="7683" max="7684" width="14.88671875" style="37" customWidth="1"/>
    <col min="7685" max="7685" width="14.44140625" style="37" customWidth="1"/>
    <col min="7686" max="7686" width="14.109375" style="37" customWidth="1"/>
    <col min="7687" max="7687" width="9.109375" style="37" customWidth="1"/>
    <col min="7688" max="7930" width="9.109375" style="37"/>
    <col min="7931" max="7931" width="43.109375" style="37" customWidth="1"/>
    <col min="7932" max="7932" width="34.6640625" style="37" customWidth="1"/>
    <col min="7933" max="7933" width="17.88671875" style="37" customWidth="1"/>
    <col min="7934" max="7934" width="14.5546875" style="37" customWidth="1"/>
    <col min="7935" max="7935" width="17.44140625" style="37" customWidth="1"/>
    <col min="7936" max="7936" width="16.33203125" style="37" customWidth="1"/>
    <col min="7937" max="7937" width="17.6640625" style="37" customWidth="1"/>
    <col min="7938" max="7938" width="18" style="37" customWidth="1"/>
    <col min="7939" max="7940" width="14.88671875" style="37" customWidth="1"/>
    <col min="7941" max="7941" width="14.44140625" style="37" customWidth="1"/>
    <col min="7942" max="7942" width="14.109375" style="37" customWidth="1"/>
    <col min="7943" max="7943" width="9.109375" style="37" customWidth="1"/>
    <col min="7944" max="8186" width="9.109375" style="37"/>
    <col min="8187" max="8187" width="43.109375" style="37" customWidth="1"/>
    <col min="8188" max="8188" width="34.6640625" style="37" customWidth="1"/>
    <col min="8189" max="8189" width="17.88671875" style="37" customWidth="1"/>
    <col min="8190" max="8190" width="14.5546875" style="37" customWidth="1"/>
    <col min="8191" max="8191" width="17.44140625" style="37" customWidth="1"/>
    <col min="8192" max="8192" width="16.33203125" style="37" customWidth="1"/>
    <col min="8193" max="8193" width="17.6640625" style="37" customWidth="1"/>
    <col min="8194" max="8194" width="18" style="37" customWidth="1"/>
    <col min="8195" max="8196" width="14.88671875" style="37" customWidth="1"/>
    <col min="8197" max="8197" width="14.44140625" style="37" customWidth="1"/>
    <col min="8198" max="8198" width="14.109375" style="37" customWidth="1"/>
    <col min="8199" max="8199" width="9.109375" style="37" customWidth="1"/>
    <col min="8200" max="8442" width="9.109375" style="37"/>
    <col min="8443" max="8443" width="43.109375" style="37" customWidth="1"/>
    <col min="8444" max="8444" width="34.6640625" style="37" customWidth="1"/>
    <col min="8445" max="8445" width="17.88671875" style="37" customWidth="1"/>
    <col min="8446" max="8446" width="14.5546875" style="37" customWidth="1"/>
    <col min="8447" max="8447" width="17.44140625" style="37" customWidth="1"/>
    <col min="8448" max="8448" width="16.33203125" style="37" customWidth="1"/>
    <col min="8449" max="8449" width="17.6640625" style="37" customWidth="1"/>
    <col min="8450" max="8450" width="18" style="37" customWidth="1"/>
    <col min="8451" max="8452" width="14.88671875" style="37" customWidth="1"/>
    <col min="8453" max="8453" width="14.44140625" style="37" customWidth="1"/>
    <col min="8454" max="8454" width="14.109375" style="37" customWidth="1"/>
    <col min="8455" max="8455" width="9.109375" style="37" customWidth="1"/>
    <col min="8456" max="8698" width="9.109375" style="37"/>
    <col min="8699" max="8699" width="43.109375" style="37" customWidth="1"/>
    <col min="8700" max="8700" width="34.6640625" style="37" customWidth="1"/>
    <col min="8701" max="8701" width="17.88671875" style="37" customWidth="1"/>
    <col min="8702" max="8702" width="14.5546875" style="37" customWidth="1"/>
    <col min="8703" max="8703" width="17.44140625" style="37" customWidth="1"/>
    <col min="8704" max="8704" width="16.33203125" style="37" customWidth="1"/>
    <col min="8705" max="8705" width="17.6640625" style="37" customWidth="1"/>
    <col min="8706" max="8706" width="18" style="37" customWidth="1"/>
    <col min="8707" max="8708" width="14.88671875" style="37" customWidth="1"/>
    <col min="8709" max="8709" width="14.44140625" style="37" customWidth="1"/>
    <col min="8710" max="8710" width="14.109375" style="37" customWidth="1"/>
    <col min="8711" max="8711" width="9.109375" style="37" customWidth="1"/>
    <col min="8712" max="8954" width="9.109375" style="37"/>
    <col min="8955" max="8955" width="43.109375" style="37" customWidth="1"/>
    <col min="8956" max="8956" width="34.6640625" style="37" customWidth="1"/>
    <col min="8957" max="8957" width="17.88671875" style="37" customWidth="1"/>
    <col min="8958" max="8958" width="14.5546875" style="37" customWidth="1"/>
    <col min="8959" max="8959" width="17.44140625" style="37" customWidth="1"/>
    <col min="8960" max="8960" width="16.33203125" style="37" customWidth="1"/>
    <col min="8961" max="8961" width="17.6640625" style="37" customWidth="1"/>
    <col min="8962" max="8962" width="18" style="37" customWidth="1"/>
    <col min="8963" max="8964" width="14.88671875" style="37" customWidth="1"/>
    <col min="8965" max="8965" width="14.44140625" style="37" customWidth="1"/>
    <col min="8966" max="8966" width="14.109375" style="37" customWidth="1"/>
    <col min="8967" max="8967" width="9.109375" style="37" customWidth="1"/>
    <col min="8968" max="9210" width="9.109375" style="37"/>
    <col min="9211" max="9211" width="43.109375" style="37" customWidth="1"/>
    <col min="9212" max="9212" width="34.6640625" style="37" customWidth="1"/>
    <col min="9213" max="9213" width="17.88671875" style="37" customWidth="1"/>
    <col min="9214" max="9214" width="14.5546875" style="37" customWidth="1"/>
    <col min="9215" max="9215" width="17.44140625" style="37" customWidth="1"/>
    <col min="9216" max="9216" width="16.33203125" style="37" customWidth="1"/>
    <col min="9217" max="9217" width="17.6640625" style="37" customWidth="1"/>
    <col min="9218" max="9218" width="18" style="37" customWidth="1"/>
    <col min="9219" max="9220" width="14.88671875" style="37" customWidth="1"/>
    <col min="9221" max="9221" width="14.44140625" style="37" customWidth="1"/>
    <col min="9222" max="9222" width="14.109375" style="37" customWidth="1"/>
    <col min="9223" max="9223" width="9.109375" style="37" customWidth="1"/>
    <col min="9224" max="9466" width="9.109375" style="37"/>
    <col min="9467" max="9467" width="43.109375" style="37" customWidth="1"/>
    <col min="9468" max="9468" width="34.6640625" style="37" customWidth="1"/>
    <col min="9469" max="9469" width="17.88671875" style="37" customWidth="1"/>
    <col min="9470" max="9470" width="14.5546875" style="37" customWidth="1"/>
    <col min="9471" max="9471" width="17.44140625" style="37" customWidth="1"/>
    <col min="9472" max="9472" width="16.33203125" style="37" customWidth="1"/>
    <col min="9473" max="9473" width="17.6640625" style="37" customWidth="1"/>
    <col min="9474" max="9474" width="18" style="37" customWidth="1"/>
    <col min="9475" max="9476" width="14.88671875" style="37" customWidth="1"/>
    <col min="9477" max="9477" width="14.44140625" style="37" customWidth="1"/>
    <col min="9478" max="9478" width="14.109375" style="37" customWidth="1"/>
    <col min="9479" max="9479" width="9.109375" style="37" customWidth="1"/>
    <col min="9480" max="9722" width="9.109375" style="37"/>
    <col min="9723" max="9723" width="43.109375" style="37" customWidth="1"/>
    <col min="9724" max="9724" width="34.6640625" style="37" customWidth="1"/>
    <col min="9725" max="9725" width="17.88671875" style="37" customWidth="1"/>
    <col min="9726" max="9726" width="14.5546875" style="37" customWidth="1"/>
    <col min="9727" max="9727" width="17.44140625" style="37" customWidth="1"/>
    <col min="9728" max="9728" width="16.33203125" style="37" customWidth="1"/>
    <col min="9729" max="9729" width="17.6640625" style="37" customWidth="1"/>
    <col min="9730" max="9730" width="18" style="37" customWidth="1"/>
    <col min="9731" max="9732" width="14.88671875" style="37" customWidth="1"/>
    <col min="9733" max="9733" width="14.44140625" style="37" customWidth="1"/>
    <col min="9734" max="9734" width="14.109375" style="37" customWidth="1"/>
    <col min="9735" max="9735" width="9.109375" style="37" customWidth="1"/>
    <col min="9736" max="9978" width="9.109375" style="37"/>
    <col min="9979" max="9979" width="43.109375" style="37" customWidth="1"/>
    <col min="9980" max="9980" width="34.6640625" style="37" customWidth="1"/>
    <col min="9981" max="9981" width="17.88671875" style="37" customWidth="1"/>
    <col min="9982" max="9982" width="14.5546875" style="37" customWidth="1"/>
    <col min="9983" max="9983" width="17.44140625" style="37" customWidth="1"/>
    <col min="9984" max="9984" width="16.33203125" style="37" customWidth="1"/>
    <col min="9985" max="9985" width="17.6640625" style="37" customWidth="1"/>
    <col min="9986" max="9986" width="18" style="37" customWidth="1"/>
    <col min="9987" max="9988" width="14.88671875" style="37" customWidth="1"/>
    <col min="9989" max="9989" width="14.44140625" style="37" customWidth="1"/>
    <col min="9990" max="9990" width="14.109375" style="37" customWidth="1"/>
    <col min="9991" max="9991" width="9.109375" style="37" customWidth="1"/>
    <col min="9992" max="10234" width="9.109375" style="37"/>
    <col min="10235" max="10235" width="43.109375" style="37" customWidth="1"/>
    <col min="10236" max="10236" width="34.6640625" style="37" customWidth="1"/>
    <col min="10237" max="10237" width="17.88671875" style="37" customWidth="1"/>
    <col min="10238" max="10238" width="14.5546875" style="37" customWidth="1"/>
    <col min="10239" max="10239" width="17.44140625" style="37" customWidth="1"/>
    <col min="10240" max="10240" width="16.33203125" style="37" customWidth="1"/>
    <col min="10241" max="10241" width="17.6640625" style="37" customWidth="1"/>
    <col min="10242" max="10242" width="18" style="37" customWidth="1"/>
    <col min="10243" max="10244" width="14.88671875" style="37" customWidth="1"/>
    <col min="10245" max="10245" width="14.44140625" style="37" customWidth="1"/>
    <col min="10246" max="10246" width="14.109375" style="37" customWidth="1"/>
    <col min="10247" max="10247" width="9.109375" style="37" customWidth="1"/>
    <col min="10248" max="10490" width="9.109375" style="37"/>
    <col min="10491" max="10491" width="43.109375" style="37" customWidth="1"/>
    <col min="10492" max="10492" width="34.6640625" style="37" customWidth="1"/>
    <col min="10493" max="10493" width="17.88671875" style="37" customWidth="1"/>
    <col min="10494" max="10494" width="14.5546875" style="37" customWidth="1"/>
    <col min="10495" max="10495" width="17.44140625" style="37" customWidth="1"/>
    <col min="10496" max="10496" width="16.33203125" style="37" customWidth="1"/>
    <col min="10497" max="10497" width="17.6640625" style="37" customWidth="1"/>
    <col min="10498" max="10498" width="18" style="37" customWidth="1"/>
    <col min="10499" max="10500" width="14.88671875" style="37" customWidth="1"/>
    <col min="10501" max="10501" width="14.44140625" style="37" customWidth="1"/>
    <col min="10502" max="10502" width="14.109375" style="37" customWidth="1"/>
    <col min="10503" max="10503" width="9.109375" style="37" customWidth="1"/>
    <col min="10504" max="10746" width="9.109375" style="37"/>
    <col min="10747" max="10747" width="43.109375" style="37" customWidth="1"/>
    <col min="10748" max="10748" width="34.6640625" style="37" customWidth="1"/>
    <col min="10749" max="10749" width="17.88671875" style="37" customWidth="1"/>
    <col min="10750" max="10750" width="14.5546875" style="37" customWidth="1"/>
    <col min="10751" max="10751" width="17.44140625" style="37" customWidth="1"/>
    <col min="10752" max="10752" width="16.33203125" style="37" customWidth="1"/>
    <col min="10753" max="10753" width="17.6640625" style="37" customWidth="1"/>
    <col min="10754" max="10754" width="18" style="37" customWidth="1"/>
    <col min="10755" max="10756" width="14.88671875" style="37" customWidth="1"/>
    <col min="10757" max="10757" width="14.44140625" style="37" customWidth="1"/>
    <col min="10758" max="10758" width="14.109375" style="37" customWidth="1"/>
    <col min="10759" max="10759" width="9.109375" style="37" customWidth="1"/>
    <col min="10760" max="11002" width="9.109375" style="37"/>
    <col min="11003" max="11003" width="43.109375" style="37" customWidth="1"/>
    <col min="11004" max="11004" width="34.6640625" style="37" customWidth="1"/>
    <col min="11005" max="11005" width="17.88671875" style="37" customWidth="1"/>
    <col min="11006" max="11006" width="14.5546875" style="37" customWidth="1"/>
    <col min="11007" max="11007" width="17.44140625" style="37" customWidth="1"/>
    <col min="11008" max="11008" width="16.33203125" style="37" customWidth="1"/>
    <col min="11009" max="11009" width="17.6640625" style="37" customWidth="1"/>
    <col min="11010" max="11010" width="18" style="37" customWidth="1"/>
    <col min="11011" max="11012" width="14.88671875" style="37" customWidth="1"/>
    <col min="11013" max="11013" width="14.44140625" style="37" customWidth="1"/>
    <col min="11014" max="11014" width="14.109375" style="37" customWidth="1"/>
    <col min="11015" max="11015" width="9.109375" style="37" customWidth="1"/>
    <col min="11016" max="11258" width="9.109375" style="37"/>
    <col min="11259" max="11259" width="43.109375" style="37" customWidth="1"/>
    <col min="11260" max="11260" width="34.6640625" style="37" customWidth="1"/>
    <col min="11261" max="11261" width="17.88671875" style="37" customWidth="1"/>
    <col min="11262" max="11262" width="14.5546875" style="37" customWidth="1"/>
    <col min="11263" max="11263" width="17.44140625" style="37" customWidth="1"/>
    <col min="11264" max="11264" width="16.33203125" style="37" customWidth="1"/>
    <col min="11265" max="11265" width="17.6640625" style="37" customWidth="1"/>
    <col min="11266" max="11266" width="18" style="37" customWidth="1"/>
    <col min="11267" max="11268" width="14.88671875" style="37" customWidth="1"/>
    <col min="11269" max="11269" width="14.44140625" style="37" customWidth="1"/>
    <col min="11270" max="11270" width="14.109375" style="37" customWidth="1"/>
    <col min="11271" max="11271" width="9.109375" style="37" customWidth="1"/>
    <col min="11272" max="11514" width="9.109375" style="37"/>
    <col min="11515" max="11515" width="43.109375" style="37" customWidth="1"/>
    <col min="11516" max="11516" width="34.6640625" style="37" customWidth="1"/>
    <col min="11517" max="11517" width="17.88671875" style="37" customWidth="1"/>
    <col min="11518" max="11518" width="14.5546875" style="37" customWidth="1"/>
    <col min="11519" max="11519" width="17.44140625" style="37" customWidth="1"/>
    <col min="11520" max="11520" width="16.33203125" style="37" customWidth="1"/>
    <col min="11521" max="11521" width="17.6640625" style="37" customWidth="1"/>
    <col min="11522" max="11522" width="18" style="37" customWidth="1"/>
    <col min="11523" max="11524" width="14.88671875" style="37" customWidth="1"/>
    <col min="11525" max="11525" width="14.44140625" style="37" customWidth="1"/>
    <col min="11526" max="11526" width="14.109375" style="37" customWidth="1"/>
    <col min="11527" max="11527" width="9.109375" style="37" customWidth="1"/>
    <col min="11528" max="11770" width="9.109375" style="37"/>
    <col min="11771" max="11771" width="43.109375" style="37" customWidth="1"/>
    <col min="11772" max="11772" width="34.6640625" style="37" customWidth="1"/>
    <col min="11773" max="11773" width="17.88671875" style="37" customWidth="1"/>
    <col min="11774" max="11774" width="14.5546875" style="37" customWidth="1"/>
    <col min="11775" max="11775" width="17.44140625" style="37" customWidth="1"/>
    <col min="11776" max="11776" width="16.33203125" style="37" customWidth="1"/>
    <col min="11777" max="11777" width="17.6640625" style="37" customWidth="1"/>
    <col min="11778" max="11778" width="18" style="37" customWidth="1"/>
    <col min="11779" max="11780" width="14.88671875" style="37" customWidth="1"/>
    <col min="11781" max="11781" width="14.44140625" style="37" customWidth="1"/>
    <col min="11782" max="11782" width="14.109375" style="37" customWidth="1"/>
    <col min="11783" max="11783" width="9.109375" style="37" customWidth="1"/>
    <col min="11784" max="12026" width="9.109375" style="37"/>
    <col min="12027" max="12027" width="43.109375" style="37" customWidth="1"/>
    <col min="12028" max="12028" width="34.6640625" style="37" customWidth="1"/>
    <col min="12029" max="12029" width="17.88671875" style="37" customWidth="1"/>
    <col min="12030" max="12030" width="14.5546875" style="37" customWidth="1"/>
    <col min="12031" max="12031" width="17.44140625" style="37" customWidth="1"/>
    <col min="12032" max="12032" width="16.33203125" style="37" customWidth="1"/>
    <col min="12033" max="12033" width="17.6640625" style="37" customWidth="1"/>
    <col min="12034" max="12034" width="18" style="37" customWidth="1"/>
    <col min="12035" max="12036" width="14.88671875" style="37" customWidth="1"/>
    <col min="12037" max="12037" width="14.44140625" style="37" customWidth="1"/>
    <col min="12038" max="12038" width="14.109375" style="37" customWidth="1"/>
    <col min="12039" max="12039" width="9.109375" style="37" customWidth="1"/>
    <col min="12040" max="12282" width="9.109375" style="37"/>
    <col min="12283" max="12283" width="43.109375" style="37" customWidth="1"/>
    <col min="12284" max="12284" width="34.6640625" style="37" customWidth="1"/>
    <col min="12285" max="12285" width="17.88671875" style="37" customWidth="1"/>
    <col min="12286" max="12286" width="14.5546875" style="37" customWidth="1"/>
    <col min="12287" max="12287" width="17.44140625" style="37" customWidth="1"/>
    <col min="12288" max="12288" width="16.33203125" style="37" customWidth="1"/>
    <col min="12289" max="12289" width="17.6640625" style="37" customWidth="1"/>
    <col min="12290" max="12290" width="18" style="37" customWidth="1"/>
    <col min="12291" max="12292" width="14.88671875" style="37" customWidth="1"/>
    <col min="12293" max="12293" width="14.44140625" style="37" customWidth="1"/>
    <col min="12294" max="12294" width="14.109375" style="37" customWidth="1"/>
    <col min="12295" max="12295" width="9.109375" style="37" customWidth="1"/>
    <col min="12296" max="12538" width="9.109375" style="37"/>
    <col min="12539" max="12539" width="43.109375" style="37" customWidth="1"/>
    <col min="12540" max="12540" width="34.6640625" style="37" customWidth="1"/>
    <col min="12541" max="12541" width="17.88671875" style="37" customWidth="1"/>
    <col min="12542" max="12542" width="14.5546875" style="37" customWidth="1"/>
    <col min="12543" max="12543" width="17.44140625" style="37" customWidth="1"/>
    <col min="12544" max="12544" width="16.33203125" style="37" customWidth="1"/>
    <col min="12545" max="12545" width="17.6640625" style="37" customWidth="1"/>
    <col min="12546" max="12546" width="18" style="37" customWidth="1"/>
    <col min="12547" max="12548" width="14.88671875" style="37" customWidth="1"/>
    <col min="12549" max="12549" width="14.44140625" style="37" customWidth="1"/>
    <col min="12550" max="12550" width="14.109375" style="37" customWidth="1"/>
    <col min="12551" max="12551" width="9.109375" style="37" customWidth="1"/>
    <col min="12552" max="12794" width="9.109375" style="37"/>
    <col min="12795" max="12795" width="43.109375" style="37" customWidth="1"/>
    <col min="12796" max="12796" width="34.6640625" style="37" customWidth="1"/>
    <col min="12797" max="12797" width="17.88671875" style="37" customWidth="1"/>
    <col min="12798" max="12798" width="14.5546875" style="37" customWidth="1"/>
    <col min="12799" max="12799" width="17.44140625" style="37" customWidth="1"/>
    <col min="12800" max="12800" width="16.33203125" style="37" customWidth="1"/>
    <col min="12801" max="12801" width="17.6640625" style="37" customWidth="1"/>
    <col min="12802" max="12802" width="18" style="37" customWidth="1"/>
    <col min="12803" max="12804" width="14.88671875" style="37" customWidth="1"/>
    <col min="12805" max="12805" width="14.44140625" style="37" customWidth="1"/>
    <col min="12806" max="12806" width="14.109375" style="37" customWidth="1"/>
    <col min="12807" max="12807" width="9.109375" style="37" customWidth="1"/>
    <col min="12808" max="13050" width="9.109375" style="37"/>
    <col min="13051" max="13051" width="43.109375" style="37" customWidth="1"/>
    <col min="13052" max="13052" width="34.6640625" style="37" customWidth="1"/>
    <col min="13053" max="13053" width="17.88671875" style="37" customWidth="1"/>
    <col min="13054" max="13054" width="14.5546875" style="37" customWidth="1"/>
    <col min="13055" max="13055" width="17.44140625" style="37" customWidth="1"/>
    <col min="13056" max="13056" width="16.33203125" style="37" customWidth="1"/>
    <col min="13057" max="13057" width="17.6640625" style="37" customWidth="1"/>
    <col min="13058" max="13058" width="18" style="37" customWidth="1"/>
    <col min="13059" max="13060" width="14.88671875" style="37" customWidth="1"/>
    <col min="13061" max="13061" width="14.44140625" style="37" customWidth="1"/>
    <col min="13062" max="13062" width="14.109375" style="37" customWidth="1"/>
    <col min="13063" max="13063" width="9.109375" style="37" customWidth="1"/>
    <col min="13064" max="13306" width="9.109375" style="37"/>
    <col min="13307" max="13307" width="43.109375" style="37" customWidth="1"/>
    <col min="13308" max="13308" width="34.6640625" style="37" customWidth="1"/>
    <col min="13309" max="13309" width="17.88671875" style="37" customWidth="1"/>
    <col min="13310" max="13310" width="14.5546875" style="37" customWidth="1"/>
    <col min="13311" max="13311" width="17.44140625" style="37" customWidth="1"/>
    <col min="13312" max="13312" width="16.33203125" style="37" customWidth="1"/>
    <col min="13313" max="13313" width="17.6640625" style="37" customWidth="1"/>
    <col min="13314" max="13314" width="18" style="37" customWidth="1"/>
    <col min="13315" max="13316" width="14.88671875" style="37" customWidth="1"/>
    <col min="13317" max="13317" width="14.44140625" style="37" customWidth="1"/>
    <col min="13318" max="13318" width="14.109375" style="37" customWidth="1"/>
    <col min="13319" max="13319" width="9.109375" style="37" customWidth="1"/>
    <col min="13320" max="13562" width="9.109375" style="37"/>
    <col min="13563" max="13563" width="43.109375" style="37" customWidth="1"/>
    <col min="13564" max="13564" width="34.6640625" style="37" customWidth="1"/>
    <col min="13565" max="13565" width="17.88671875" style="37" customWidth="1"/>
    <col min="13566" max="13566" width="14.5546875" style="37" customWidth="1"/>
    <col min="13567" max="13567" width="17.44140625" style="37" customWidth="1"/>
    <col min="13568" max="13568" width="16.33203125" style="37" customWidth="1"/>
    <col min="13569" max="13569" width="17.6640625" style="37" customWidth="1"/>
    <col min="13570" max="13570" width="18" style="37" customWidth="1"/>
    <col min="13571" max="13572" width="14.88671875" style="37" customWidth="1"/>
    <col min="13573" max="13573" width="14.44140625" style="37" customWidth="1"/>
    <col min="13574" max="13574" width="14.109375" style="37" customWidth="1"/>
    <col min="13575" max="13575" width="9.109375" style="37" customWidth="1"/>
    <col min="13576" max="13818" width="9.109375" style="37"/>
    <col min="13819" max="13819" width="43.109375" style="37" customWidth="1"/>
    <col min="13820" max="13820" width="34.6640625" style="37" customWidth="1"/>
    <col min="13821" max="13821" width="17.88671875" style="37" customWidth="1"/>
    <col min="13822" max="13822" width="14.5546875" style="37" customWidth="1"/>
    <col min="13823" max="13823" width="17.44140625" style="37" customWidth="1"/>
    <col min="13824" max="13824" width="16.33203125" style="37" customWidth="1"/>
    <col min="13825" max="13825" width="17.6640625" style="37" customWidth="1"/>
    <col min="13826" max="13826" width="18" style="37" customWidth="1"/>
    <col min="13827" max="13828" width="14.88671875" style="37" customWidth="1"/>
    <col min="13829" max="13829" width="14.44140625" style="37" customWidth="1"/>
    <col min="13830" max="13830" width="14.109375" style="37" customWidth="1"/>
    <col min="13831" max="13831" width="9.109375" style="37" customWidth="1"/>
    <col min="13832" max="14074" width="9.109375" style="37"/>
    <col min="14075" max="14075" width="43.109375" style="37" customWidth="1"/>
    <col min="14076" max="14076" width="34.6640625" style="37" customWidth="1"/>
    <col min="14077" max="14077" width="17.88671875" style="37" customWidth="1"/>
    <col min="14078" max="14078" width="14.5546875" style="37" customWidth="1"/>
    <col min="14079" max="14079" width="17.44140625" style="37" customWidth="1"/>
    <col min="14080" max="14080" width="16.33203125" style="37" customWidth="1"/>
    <col min="14081" max="14081" width="17.6640625" style="37" customWidth="1"/>
    <col min="14082" max="14082" width="18" style="37" customWidth="1"/>
    <col min="14083" max="14084" width="14.88671875" style="37" customWidth="1"/>
    <col min="14085" max="14085" width="14.44140625" style="37" customWidth="1"/>
    <col min="14086" max="14086" width="14.109375" style="37" customWidth="1"/>
    <col min="14087" max="14087" width="9.109375" style="37" customWidth="1"/>
    <col min="14088" max="14330" width="9.109375" style="37"/>
    <col min="14331" max="14331" width="43.109375" style="37" customWidth="1"/>
    <col min="14332" max="14332" width="34.6640625" style="37" customWidth="1"/>
    <col min="14333" max="14333" width="17.88671875" style="37" customWidth="1"/>
    <col min="14334" max="14334" width="14.5546875" style="37" customWidth="1"/>
    <col min="14335" max="14335" width="17.44140625" style="37" customWidth="1"/>
    <col min="14336" max="14336" width="16.33203125" style="37" customWidth="1"/>
    <col min="14337" max="14337" width="17.6640625" style="37" customWidth="1"/>
    <col min="14338" max="14338" width="18" style="37" customWidth="1"/>
    <col min="14339" max="14340" width="14.88671875" style="37" customWidth="1"/>
    <col min="14341" max="14341" width="14.44140625" style="37" customWidth="1"/>
    <col min="14342" max="14342" width="14.109375" style="37" customWidth="1"/>
    <col min="14343" max="14343" width="9.109375" style="37" customWidth="1"/>
    <col min="14344" max="14586" width="9.109375" style="37"/>
    <col min="14587" max="14587" width="43.109375" style="37" customWidth="1"/>
    <col min="14588" max="14588" width="34.6640625" style="37" customWidth="1"/>
    <col min="14589" max="14589" width="17.88671875" style="37" customWidth="1"/>
    <col min="14590" max="14590" width="14.5546875" style="37" customWidth="1"/>
    <col min="14591" max="14591" width="17.44140625" style="37" customWidth="1"/>
    <col min="14592" max="14592" width="16.33203125" style="37" customWidth="1"/>
    <col min="14593" max="14593" width="17.6640625" style="37" customWidth="1"/>
    <col min="14594" max="14594" width="18" style="37" customWidth="1"/>
    <col min="14595" max="14596" width="14.88671875" style="37" customWidth="1"/>
    <col min="14597" max="14597" width="14.44140625" style="37" customWidth="1"/>
    <col min="14598" max="14598" width="14.109375" style="37" customWidth="1"/>
    <col min="14599" max="14599" width="9.109375" style="37" customWidth="1"/>
    <col min="14600" max="14842" width="9.109375" style="37"/>
    <col min="14843" max="14843" width="43.109375" style="37" customWidth="1"/>
    <col min="14844" max="14844" width="34.6640625" style="37" customWidth="1"/>
    <col min="14845" max="14845" width="17.88671875" style="37" customWidth="1"/>
    <col min="14846" max="14846" width="14.5546875" style="37" customWidth="1"/>
    <col min="14847" max="14847" width="17.44140625" style="37" customWidth="1"/>
    <col min="14848" max="14848" width="16.33203125" style="37" customWidth="1"/>
    <col min="14849" max="14849" width="17.6640625" style="37" customWidth="1"/>
    <col min="14850" max="14850" width="18" style="37" customWidth="1"/>
    <col min="14851" max="14852" width="14.88671875" style="37" customWidth="1"/>
    <col min="14853" max="14853" width="14.44140625" style="37" customWidth="1"/>
    <col min="14854" max="14854" width="14.109375" style="37" customWidth="1"/>
    <col min="14855" max="14855" width="9.109375" style="37" customWidth="1"/>
    <col min="14856" max="15098" width="9.109375" style="37"/>
    <col min="15099" max="15099" width="43.109375" style="37" customWidth="1"/>
    <col min="15100" max="15100" width="34.6640625" style="37" customWidth="1"/>
    <col min="15101" max="15101" width="17.88671875" style="37" customWidth="1"/>
    <col min="15102" max="15102" width="14.5546875" style="37" customWidth="1"/>
    <col min="15103" max="15103" width="17.44140625" style="37" customWidth="1"/>
    <col min="15104" max="15104" width="16.33203125" style="37" customWidth="1"/>
    <col min="15105" max="15105" width="17.6640625" style="37" customWidth="1"/>
    <col min="15106" max="15106" width="18" style="37" customWidth="1"/>
    <col min="15107" max="15108" width="14.88671875" style="37" customWidth="1"/>
    <col min="15109" max="15109" width="14.44140625" style="37" customWidth="1"/>
    <col min="15110" max="15110" width="14.109375" style="37" customWidth="1"/>
    <col min="15111" max="15111" width="9.109375" style="37" customWidth="1"/>
    <col min="15112" max="15354" width="9.109375" style="37"/>
    <col min="15355" max="15355" width="43.109375" style="37" customWidth="1"/>
    <col min="15356" max="15356" width="34.6640625" style="37" customWidth="1"/>
    <col min="15357" max="15357" width="17.88671875" style="37" customWidth="1"/>
    <col min="15358" max="15358" width="14.5546875" style="37" customWidth="1"/>
    <col min="15359" max="15359" width="17.44140625" style="37" customWidth="1"/>
    <col min="15360" max="15360" width="16.33203125" style="37" customWidth="1"/>
    <col min="15361" max="15361" width="17.6640625" style="37" customWidth="1"/>
    <col min="15362" max="15362" width="18" style="37" customWidth="1"/>
    <col min="15363" max="15364" width="14.88671875" style="37" customWidth="1"/>
    <col min="15365" max="15365" width="14.44140625" style="37" customWidth="1"/>
    <col min="15366" max="15366" width="14.109375" style="37" customWidth="1"/>
    <col min="15367" max="15367" width="9.109375" style="37" customWidth="1"/>
    <col min="15368" max="15610" width="9.109375" style="37"/>
    <col min="15611" max="15611" width="43.109375" style="37" customWidth="1"/>
    <col min="15612" max="15612" width="34.6640625" style="37" customWidth="1"/>
    <col min="15613" max="15613" width="17.88671875" style="37" customWidth="1"/>
    <col min="15614" max="15614" width="14.5546875" style="37" customWidth="1"/>
    <col min="15615" max="15615" width="17.44140625" style="37" customWidth="1"/>
    <col min="15616" max="15616" width="16.33203125" style="37" customWidth="1"/>
    <col min="15617" max="15617" width="17.6640625" style="37" customWidth="1"/>
    <col min="15618" max="15618" width="18" style="37" customWidth="1"/>
    <col min="15619" max="15620" width="14.88671875" style="37" customWidth="1"/>
    <col min="15621" max="15621" width="14.44140625" style="37" customWidth="1"/>
    <col min="15622" max="15622" width="14.109375" style="37" customWidth="1"/>
    <col min="15623" max="15623" width="9.109375" style="37" customWidth="1"/>
    <col min="15624" max="15866" width="9.109375" style="37"/>
    <col min="15867" max="15867" width="43.109375" style="37" customWidth="1"/>
    <col min="15868" max="15868" width="34.6640625" style="37" customWidth="1"/>
    <col min="15869" max="15869" width="17.88671875" style="37" customWidth="1"/>
    <col min="15870" max="15870" width="14.5546875" style="37" customWidth="1"/>
    <col min="15871" max="15871" width="17.44140625" style="37" customWidth="1"/>
    <col min="15872" max="15872" width="16.33203125" style="37" customWidth="1"/>
    <col min="15873" max="15873" width="17.6640625" style="37" customWidth="1"/>
    <col min="15874" max="15874" width="18" style="37" customWidth="1"/>
    <col min="15875" max="15876" width="14.88671875" style="37" customWidth="1"/>
    <col min="15877" max="15877" width="14.44140625" style="37" customWidth="1"/>
    <col min="15878" max="15878" width="14.109375" style="37" customWidth="1"/>
    <col min="15879" max="15879" width="9.109375" style="37" customWidth="1"/>
    <col min="15880" max="16122" width="9.109375" style="37"/>
    <col min="16123" max="16123" width="43.109375" style="37" customWidth="1"/>
    <col min="16124" max="16124" width="34.6640625" style="37" customWidth="1"/>
    <col min="16125" max="16125" width="17.88671875" style="37" customWidth="1"/>
    <col min="16126" max="16126" width="14.5546875" style="37" customWidth="1"/>
    <col min="16127" max="16127" width="17.44140625" style="37" customWidth="1"/>
    <col min="16128" max="16128" width="16.33203125" style="37" customWidth="1"/>
    <col min="16129" max="16129" width="17.6640625" style="37" customWidth="1"/>
    <col min="16130" max="16130" width="18" style="37" customWidth="1"/>
    <col min="16131" max="16132" width="14.88671875" style="37" customWidth="1"/>
    <col min="16133" max="16133" width="14.44140625" style="37" customWidth="1"/>
    <col min="16134" max="16134" width="14.109375" style="37" customWidth="1"/>
    <col min="16135" max="16135" width="9.109375" style="37" customWidth="1"/>
    <col min="16136" max="16384" width="9.109375" style="37"/>
  </cols>
  <sheetData>
    <row r="1" spans="1:9" s="31" customFormat="1" ht="17.399999999999999">
      <c r="A1" s="29" t="s">
        <v>38</v>
      </c>
      <c r="B1" s="30"/>
      <c r="C1" s="30"/>
      <c r="D1" s="30"/>
      <c r="E1" s="30"/>
      <c r="F1" s="30"/>
      <c r="G1" s="30"/>
      <c r="H1" s="30"/>
      <c r="I1" s="30"/>
    </row>
    <row r="2" spans="1:9" s="31" customFormat="1">
      <c r="A2" s="32"/>
      <c r="B2" s="30"/>
      <c r="C2" s="30"/>
      <c r="D2" s="30"/>
      <c r="E2" s="30"/>
      <c r="F2" s="30"/>
      <c r="G2" s="30"/>
      <c r="H2" s="30"/>
      <c r="I2" s="30"/>
    </row>
    <row r="3" spans="1:9" s="34" customFormat="1" ht="17.399999999999999">
      <c r="A3" s="29" t="s">
        <v>8</v>
      </c>
      <c r="B3" s="33"/>
      <c r="C3" s="33"/>
      <c r="D3" s="33"/>
      <c r="E3" s="33"/>
      <c r="F3" s="33"/>
      <c r="G3" s="33"/>
      <c r="H3" s="33"/>
      <c r="I3" s="33"/>
    </row>
    <row r="4" spans="1:9" s="31" customFormat="1">
      <c r="A4" s="30"/>
      <c r="B4" s="30"/>
      <c r="C4" s="30"/>
      <c r="D4" s="30"/>
      <c r="E4" s="30"/>
      <c r="F4" s="30"/>
      <c r="G4" s="30"/>
      <c r="H4" s="30"/>
    </row>
    <row r="5" spans="1:9" s="31" customFormat="1">
      <c r="A5" s="30"/>
      <c r="B5" s="30"/>
      <c r="C5" s="30"/>
      <c r="D5" s="30"/>
      <c r="E5" s="30"/>
      <c r="F5" s="30"/>
      <c r="G5" s="30"/>
      <c r="H5" s="30"/>
      <c r="I5" s="1" t="s">
        <v>1</v>
      </c>
    </row>
    <row r="6" spans="1:9">
      <c r="A6" s="35" t="s">
        <v>9</v>
      </c>
      <c r="B6" s="64" t="s">
        <v>10</v>
      </c>
      <c r="C6" s="64"/>
      <c r="D6" s="64"/>
      <c r="E6" s="64"/>
      <c r="F6" s="64"/>
      <c r="G6" s="64"/>
      <c r="H6" s="36"/>
      <c r="I6" s="36"/>
    </row>
    <row r="7" spans="1:9">
      <c r="A7" s="35" t="s">
        <v>11</v>
      </c>
      <c r="B7" s="65" t="s">
        <v>12</v>
      </c>
      <c r="C7" s="64"/>
      <c r="D7" s="64"/>
      <c r="E7" s="64"/>
      <c r="F7" s="64"/>
      <c r="G7" s="64"/>
      <c r="H7" s="36"/>
      <c r="I7" s="36"/>
    </row>
    <row r="8" spans="1:9">
      <c r="A8" s="36"/>
      <c r="B8" s="38"/>
      <c r="C8" s="36"/>
      <c r="D8" s="36"/>
      <c r="E8" s="36"/>
      <c r="F8" s="36"/>
      <c r="G8" s="36"/>
      <c r="H8" s="36"/>
      <c r="I8" s="36"/>
    </row>
    <row r="9" spans="1:9">
      <c r="A9" s="38"/>
      <c r="B9" s="39" t="s">
        <v>13</v>
      </c>
      <c r="C9" s="36"/>
      <c r="D9" s="36"/>
      <c r="E9" s="36"/>
      <c r="F9" s="36"/>
      <c r="G9" s="36"/>
      <c r="H9" s="36"/>
      <c r="I9" s="36"/>
    </row>
    <row r="10" spans="1:9" ht="26.4">
      <c r="A10" s="40" t="s">
        <v>14</v>
      </c>
      <c r="B10" s="41">
        <v>0</v>
      </c>
      <c r="C10" s="65" t="s">
        <v>15</v>
      </c>
      <c r="D10" s="64"/>
      <c r="E10" s="64"/>
      <c r="F10" s="64"/>
      <c r="G10" s="64"/>
      <c r="H10" s="64"/>
      <c r="I10" s="36"/>
    </row>
    <row r="11" spans="1:9">
      <c r="A11" s="30" t="s">
        <v>16</v>
      </c>
      <c r="B11" s="42">
        <v>1.5</v>
      </c>
      <c r="C11" s="36"/>
      <c r="D11" s="36"/>
      <c r="E11" s="36"/>
      <c r="F11" s="36"/>
      <c r="G11" s="36"/>
      <c r="H11" s="36"/>
      <c r="I11" s="36"/>
    </row>
    <row r="12" spans="1:9">
      <c r="A12" s="36"/>
      <c r="B12" s="36"/>
      <c r="C12" s="36"/>
      <c r="D12" s="36"/>
      <c r="E12" s="36"/>
      <c r="F12" s="36"/>
      <c r="G12" s="36"/>
      <c r="H12" s="36"/>
      <c r="I12" s="36"/>
    </row>
    <row r="13" spans="1:9" s="47" customFormat="1" ht="26.4">
      <c r="A13" s="40" t="s">
        <v>17</v>
      </c>
      <c r="B13" s="43">
        <f>B10</f>
        <v>0</v>
      </c>
      <c r="C13" s="44" t="s">
        <v>18</v>
      </c>
      <c r="D13" s="45">
        <v>1.5</v>
      </c>
      <c r="E13" s="44" t="s">
        <v>19</v>
      </c>
      <c r="F13" s="46">
        <f>B13*D13</f>
        <v>0</v>
      </c>
      <c r="I13" s="48"/>
    </row>
    <row r="14" spans="1:9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26.4">
      <c r="A15" s="49" t="s">
        <v>20</v>
      </c>
      <c r="B15" s="43">
        <f>F13</f>
        <v>0</v>
      </c>
      <c r="C15" s="43" t="str">
        <f>+IF(B15&gt;1,"Casillero 815","No Aplica")</f>
        <v>No Aplica</v>
      </c>
      <c r="D15" s="36"/>
      <c r="E15" s="36"/>
      <c r="F15" s="36"/>
      <c r="G15" s="36"/>
      <c r="H15" s="36"/>
      <c r="I15" s="36"/>
    </row>
    <row r="16" spans="1:9">
      <c r="A16" s="36"/>
      <c r="B16" s="50"/>
      <c r="C16" s="36"/>
      <c r="D16" s="36"/>
      <c r="E16" s="36"/>
      <c r="F16" s="36"/>
      <c r="G16" s="36"/>
      <c r="H16" s="36"/>
      <c r="I16" s="36"/>
    </row>
    <row r="17" spans="1:9">
      <c r="A17" s="36"/>
      <c r="B17" s="36"/>
      <c r="C17" s="36"/>
      <c r="D17" s="36"/>
      <c r="E17" s="36"/>
      <c r="F17" s="36"/>
      <c r="G17" s="36"/>
      <c r="H17" s="36"/>
      <c r="I17" s="36"/>
    </row>
    <row r="18" spans="1:9" s="34" customFormat="1" ht="17.399999999999999">
      <c r="A18" s="33" t="s">
        <v>21</v>
      </c>
      <c r="B18" s="33"/>
      <c r="C18" s="33"/>
      <c r="D18" s="51"/>
      <c r="E18" s="51"/>
      <c r="F18" s="33"/>
      <c r="G18" s="33"/>
      <c r="H18" s="33"/>
      <c r="I18" s="33"/>
    </row>
    <row r="19" spans="1:9">
      <c r="A19" s="36"/>
      <c r="B19" s="36"/>
      <c r="C19" s="36"/>
      <c r="D19" s="36"/>
      <c r="E19" s="36"/>
      <c r="F19" s="36"/>
      <c r="G19" s="36"/>
      <c r="H19" s="36"/>
      <c r="I19" s="36"/>
    </row>
    <row r="20" spans="1:9">
      <c r="A20" s="36"/>
      <c r="B20" s="38"/>
      <c r="C20" s="36"/>
      <c r="D20" s="36"/>
      <c r="E20" s="36"/>
      <c r="F20" s="36"/>
      <c r="G20" s="36"/>
      <c r="H20" s="36"/>
      <c r="I20" s="36"/>
    </row>
    <row r="21" spans="1:9">
      <c r="A21" s="38"/>
      <c r="B21" s="39" t="s">
        <v>13</v>
      </c>
      <c r="C21" s="36"/>
      <c r="D21" s="36"/>
      <c r="E21" s="36"/>
      <c r="F21" s="36"/>
      <c r="G21" s="36"/>
      <c r="H21" s="36"/>
      <c r="I21" s="36"/>
    </row>
    <row r="22" spans="1:9">
      <c r="A22" s="40" t="s">
        <v>22</v>
      </c>
      <c r="B22" s="52">
        <v>15</v>
      </c>
      <c r="C22" s="66" t="s">
        <v>42</v>
      </c>
      <c r="D22" s="64"/>
      <c r="E22" s="64"/>
      <c r="F22" s="64"/>
      <c r="G22" s="64"/>
      <c r="H22" s="64"/>
      <c r="I22" s="36"/>
    </row>
    <row r="23" spans="1:9" ht="26.4">
      <c r="A23" s="40" t="s">
        <v>41</v>
      </c>
      <c r="B23" s="52">
        <v>7</v>
      </c>
      <c r="C23" s="36"/>
      <c r="D23" s="36"/>
      <c r="E23" s="36"/>
      <c r="F23" s="36"/>
      <c r="G23" s="36"/>
      <c r="H23" s="36"/>
      <c r="I23" s="36"/>
    </row>
    <row r="24" spans="1:9">
      <c r="A24" s="40" t="s">
        <v>24</v>
      </c>
      <c r="B24" s="53">
        <v>0</v>
      </c>
      <c r="C24" s="36" t="s">
        <v>23</v>
      </c>
      <c r="D24" s="36"/>
      <c r="E24" s="36"/>
      <c r="F24" s="36"/>
      <c r="G24" s="36"/>
      <c r="H24" s="36"/>
      <c r="I24" s="36"/>
    </row>
    <row r="25" spans="1:9">
      <c r="A25" s="40" t="s">
        <v>40</v>
      </c>
      <c r="B25" s="53">
        <v>0</v>
      </c>
      <c r="C25" s="36" t="s">
        <v>23</v>
      </c>
      <c r="D25" s="36"/>
      <c r="E25" s="36"/>
      <c r="F25" s="36"/>
      <c r="G25" s="36"/>
      <c r="H25" s="36"/>
      <c r="I25" s="36"/>
    </row>
    <row r="26" spans="1:9">
      <c r="A26" s="40" t="s">
        <v>39</v>
      </c>
      <c r="B26" s="53">
        <v>0</v>
      </c>
      <c r="C26" s="67" t="s">
        <v>43</v>
      </c>
      <c r="D26" s="54"/>
      <c r="E26" s="54"/>
      <c r="F26" s="54"/>
      <c r="G26" s="54"/>
      <c r="H26" s="54"/>
      <c r="I26" s="54"/>
    </row>
    <row r="27" spans="1:9">
      <c r="A27" s="40" t="s">
        <v>25</v>
      </c>
      <c r="B27" s="53">
        <v>0</v>
      </c>
      <c r="C27" s="67" t="s">
        <v>44</v>
      </c>
      <c r="D27" s="55"/>
      <c r="E27" s="55"/>
      <c r="F27" s="55"/>
      <c r="G27" s="55"/>
      <c r="H27" s="55"/>
      <c r="I27" s="36"/>
    </row>
    <row r="28" spans="1:9">
      <c r="A28" s="40" t="s">
        <v>26</v>
      </c>
      <c r="B28" s="56">
        <f>B22-B23</f>
        <v>8</v>
      </c>
      <c r="C28" s="36"/>
      <c r="D28" s="36"/>
      <c r="E28" s="36"/>
      <c r="F28" s="36"/>
      <c r="G28" s="36"/>
      <c r="H28" s="36"/>
      <c r="I28" s="36"/>
    </row>
    <row r="29" spans="1:9" ht="26.4">
      <c r="A29" s="40" t="s">
        <v>27</v>
      </c>
      <c r="B29" s="53">
        <v>1800</v>
      </c>
      <c r="C29" s="36"/>
      <c r="D29" s="36"/>
      <c r="E29" s="36"/>
      <c r="F29" s="36"/>
      <c r="G29" s="36"/>
      <c r="H29" s="36"/>
      <c r="I29" s="36"/>
    </row>
    <row r="30" spans="1:9">
      <c r="A30" s="36"/>
      <c r="B30" s="36"/>
      <c r="C30" s="36"/>
      <c r="D30" s="36"/>
      <c r="E30" s="36"/>
      <c r="F30" s="36"/>
      <c r="G30" s="36"/>
      <c r="H30" s="36"/>
      <c r="I30" s="36"/>
    </row>
    <row r="31" spans="1:9">
      <c r="A31" s="30" t="s">
        <v>28</v>
      </c>
      <c r="B31" s="36"/>
      <c r="C31" s="36"/>
      <c r="D31" s="36"/>
      <c r="E31" s="36"/>
      <c r="F31" s="36"/>
      <c r="G31" s="36"/>
      <c r="H31" s="36"/>
      <c r="I31" s="36"/>
    </row>
    <row r="32" spans="1:9">
      <c r="A32" s="57"/>
      <c r="B32" s="36"/>
      <c r="C32" s="36"/>
      <c r="D32" s="36"/>
      <c r="E32" s="36"/>
      <c r="F32" s="36"/>
      <c r="G32" s="36"/>
      <c r="H32" s="36"/>
      <c r="I32" s="36"/>
    </row>
    <row r="33" spans="1:9" s="36" customFormat="1">
      <c r="A33" s="38" t="s">
        <v>29</v>
      </c>
    </row>
    <row r="34" spans="1:9" s="36" customFormat="1">
      <c r="A34" s="38" t="s">
        <v>30</v>
      </c>
      <c r="B34" s="56">
        <f>B28</f>
        <v>8</v>
      </c>
      <c r="C34" s="56" t="s">
        <v>18</v>
      </c>
      <c r="D34" s="58">
        <f>B29</f>
        <v>1800</v>
      </c>
      <c r="E34" s="58"/>
      <c r="F34" s="56" t="s">
        <v>19</v>
      </c>
      <c r="G34" s="58">
        <f>B34*D34</f>
        <v>14400</v>
      </c>
    </row>
    <row r="35" spans="1:9" s="36" customFormat="1">
      <c r="B35" s="36" t="s">
        <v>31</v>
      </c>
    </row>
    <row r="37" spans="1:9" s="36" customFormat="1">
      <c r="A37" s="38" t="s">
        <v>32</v>
      </c>
    </row>
    <row r="38" spans="1:9" s="36" customFormat="1">
      <c r="A38" s="38" t="s">
        <v>33</v>
      </c>
      <c r="B38" s="59">
        <f>B25</f>
        <v>0</v>
      </c>
      <c r="C38" s="56" t="s">
        <v>34</v>
      </c>
      <c r="D38" s="60">
        <f>B26</f>
        <v>0</v>
      </c>
      <c r="E38" s="60"/>
      <c r="F38" s="56" t="s">
        <v>34</v>
      </c>
      <c r="G38" s="60">
        <f>B24</f>
        <v>0</v>
      </c>
      <c r="H38" s="56" t="s">
        <v>19</v>
      </c>
      <c r="I38" s="60">
        <f>B38-D38-G38</f>
        <v>0</v>
      </c>
    </row>
    <row r="39" spans="1:9" s="36" customFormat="1">
      <c r="B39" s="61" t="s">
        <v>35</v>
      </c>
    </row>
    <row r="41" spans="1:9" s="36" customFormat="1" ht="26.4">
      <c r="A41" s="62" t="s">
        <v>36</v>
      </c>
      <c r="B41" s="63">
        <f>IF(I38&gt;0,G34,0)</f>
        <v>0</v>
      </c>
      <c r="C41" s="43" t="str">
        <f>+IF(B41&gt;1,"Casillero 816","No Aplica")</f>
        <v>No Aplica</v>
      </c>
    </row>
    <row r="42" spans="1:9" s="36" customFormat="1">
      <c r="B42" s="36" t="s">
        <v>37</v>
      </c>
    </row>
    <row r="43" spans="1:9" s="36" customFormat="1"/>
  </sheetData>
  <mergeCells count="4">
    <mergeCell ref="B6:G6"/>
    <mergeCell ref="B7:G7"/>
    <mergeCell ref="C10:H10"/>
    <mergeCell ref="C22:H22"/>
  </mergeCells>
  <hyperlinks>
    <hyperlink ref="I5" location="Indice!F17" display="Ir a i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Portada</vt:lpstr>
      <vt:lpstr>Deducciones adicionales</vt:lpstr>
    </vt:vector>
  </TitlesOfParts>
  <Company>NEEC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Idrobo Dávalos</dc:creator>
  <cp:lastModifiedBy>USUARIO</cp:lastModifiedBy>
  <cp:lastPrinted>2013-01-04T14:23:36Z</cp:lastPrinted>
  <dcterms:created xsi:type="dcterms:W3CDTF">2005-01-27T21:09:34Z</dcterms:created>
  <dcterms:modified xsi:type="dcterms:W3CDTF">2017-01-17T22:05:14Z</dcterms:modified>
</cp:coreProperties>
</file>