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Estandarizacion de papeles\Estandares\Finales 2020\"/>
    </mc:Choice>
  </mc:AlternateContent>
  <bookViews>
    <workbookView xWindow="0" yWindow="0" windowWidth="23040" windowHeight="9096"/>
  </bookViews>
  <sheets>
    <sheet name="Cálculo de contribución tempora" sheetId="1" r:id="rId1"/>
  </sheets>
  <definedNames>
    <definedName name="Ingresos_gravados">'Cálculo de contribución tempora'!$D$15</definedName>
    <definedName name="Tabla_de_contribucion">'Cálculo de contribución tempora'!$F$10:$H$12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9" i="1" l="1"/>
  <c r="D23" i="1" l="1"/>
  <c r="D21" i="1"/>
  <c r="D22" i="1"/>
  <c r="D24" i="1" l="1"/>
</calcChain>
</file>

<file path=xl/sharedStrings.xml><?xml version="1.0" encoding="utf-8"?>
<sst xmlns="http://schemas.openxmlformats.org/spreadsheetml/2006/main" count="26" uniqueCount="25">
  <si>
    <t>Total ingresos</t>
  </si>
  <si>
    <t>Casillero</t>
  </si>
  <si>
    <t>(-)</t>
  </si>
  <si>
    <t>Total ingresos gravados</t>
  </si>
  <si>
    <t>Ingresos gravados</t>
  </si>
  <si>
    <t>en adelante</t>
  </si>
  <si>
    <t xml:space="preserve">Tarifa </t>
  </si>
  <si>
    <t>Desde</t>
  </si>
  <si>
    <t>Hasta</t>
  </si>
  <si>
    <t>Total Contribuciones</t>
  </si>
  <si>
    <t>Impuesto causado</t>
  </si>
  <si>
    <t>Otras rentas exentas e ingresos no objeto de impuesto a la Renta</t>
  </si>
  <si>
    <t>Contribución en el 2020</t>
  </si>
  <si>
    <t>Contribución en el 2021</t>
  </si>
  <si>
    <t>Contribución en el 2022</t>
  </si>
  <si>
    <t>Limite máximo de contribución (25% del impuesto causado)</t>
  </si>
  <si>
    <t xml:space="preserve">Empresa ABC </t>
  </si>
  <si>
    <t>Calculo de Contribución Unica y Temporal</t>
  </si>
  <si>
    <t>Al 31 de diciembre del 2019</t>
  </si>
  <si>
    <r>
      <rPr>
        <b/>
        <i/>
        <sz val="10"/>
        <color theme="1"/>
        <rFont val="Arial"/>
        <family val="2"/>
      </rPr>
      <t>Artículo 56.-</t>
    </r>
    <r>
      <rPr>
        <i/>
        <sz val="10"/>
        <color theme="1"/>
        <rFont val="Arial"/>
        <family val="2"/>
      </rPr>
      <t xml:space="preserve"> Las sociedades que realicen actividades económicas, y que hayan generado ingresos gravados iguales o superiores a un millón de dólares de los Estados Unidos de América (USD$1.000.000,00) en el ejercicio fiscal 2018, pagarán una contribución única y temporal, para los ejercicios fiscales 2020, 2021 y 2022, sobre dichos ingresos, de acuerdo tabla:</t>
    </r>
  </si>
  <si>
    <t>(+)</t>
  </si>
  <si>
    <t>Generación por efecto de aplicación de impuestos diferidos</t>
  </si>
  <si>
    <t>Reversión por efecto de aplicación de impuestos diferidos</t>
  </si>
  <si>
    <t>814/816/818/820/822/824/826/828/830/834</t>
  </si>
  <si>
    <t>815/817/819/821/823/825/827/829/831/833/835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</si>
</sst>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3" fontId="2" fillId="2" borderId="0" xfId="1" applyFont="1" applyFill="1" applyProtection="1">
      <protection locked="0"/>
    </xf>
    <xf numFmtId="43" fontId="2" fillId="2" borderId="0" xfId="1" applyFont="1" applyFill="1" applyAlignment="1" applyProtection="1">
      <alignment vertical="center"/>
      <protection locked="0"/>
    </xf>
    <xf numFmtId="0" fontId="6" fillId="3" borderId="0" xfId="0" applyFont="1" applyFill="1" applyAlignment="1" applyProtection="1">
      <alignment horizontal="left"/>
    </xf>
    <xf numFmtId="0" fontId="2" fillId="3" borderId="0" xfId="0" applyFont="1" applyFill="1" applyProtection="1"/>
    <xf numFmtId="0" fontId="3" fillId="3" borderId="0" xfId="0" applyFont="1" applyFill="1" applyAlignment="1" applyProtection="1">
      <alignment horizontal="left"/>
    </xf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wrapText="1"/>
    </xf>
    <xf numFmtId="0" fontId="5" fillId="3" borderId="0" xfId="0" applyFont="1" applyFill="1" applyBorder="1" applyAlignment="1" applyProtection="1">
      <alignment horizontal="left" wrapText="1"/>
    </xf>
    <xf numFmtId="0" fontId="3" fillId="3" borderId="1" xfId="0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43" fontId="2" fillId="3" borderId="1" xfId="1" applyFont="1" applyFill="1" applyBorder="1" applyAlignment="1" applyProtection="1">
      <alignment horizontal="center"/>
    </xf>
    <xf numFmtId="43" fontId="2" fillId="3" borderId="1" xfId="0" applyNumberFormat="1" applyFont="1" applyFill="1" applyBorder="1" applyAlignment="1" applyProtection="1">
      <alignment horizontal="center"/>
    </xf>
    <xf numFmtId="10" fontId="2" fillId="3" borderId="1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/>
    </xf>
    <xf numFmtId="43" fontId="2" fillId="3" borderId="0" xfId="1" applyFont="1" applyFill="1" applyProtection="1"/>
    <xf numFmtId="43" fontId="2" fillId="3" borderId="0" xfId="1" applyFont="1" applyFill="1" applyBorder="1" applyProtection="1"/>
    <xf numFmtId="0" fontId="2" fillId="3" borderId="0" xfId="0" applyFont="1" applyFill="1" applyBorder="1" applyProtection="1"/>
    <xf numFmtId="10" fontId="2" fillId="3" borderId="0" xfId="0" applyNumberFormat="1" applyFont="1" applyFill="1" applyBorder="1" applyProtection="1"/>
    <xf numFmtId="0" fontId="4" fillId="3" borderId="1" xfId="0" applyFont="1" applyFill="1" applyBorder="1" applyProtection="1"/>
    <xf numFmtId="43" fontId="2" fillId="3" borderId="1" xfId="1" applyFont="1" applyFill="1" applyBorder="1" applyProtection="1"/>
    <xf numFmtId="0" fontId="6" fillId="3" borderId="0" xfId="0" applyFont="1" applyFill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left" wrapText="1"/>
    </xf>
    <xf numFmtId="0" fontId="5" fillId="3" borderId="3" xfId="0" applyFont="1" applyFill="1" applyBorder="1" applyAlignment="1" applyProtection="1">
      <alignment horizontal="left" wrapText="1"/>
    </xf>
    <xf numFmtId="0" fontId="5" fillId="3" borderId="4" xfId="0" applyFont="1" applyFill="1" applyBorder="1" applyAlignment="1" applyProtection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106216</xdr:colOff>
      <xdr:row>0</xdr:row>
      <xdr:rowOff>0</xdr:rowOff>
    </xdr:from>
    <xdr:to>
      <xdr:col>5</xdr:col>
      <xdr:colOff>132658</xdr:colOff>
      <xdr:row>4</xdr:row>
      <xdr:rowOff>92068</xdr:rowOff>
    </xdr:to>
    <xdr:pic>
      <xdr:nvPicPr>
        <xdr:cNvPr id="2" name="1 Imagen" descr="logotipo mach 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2798" y="0"/>
          <a:ext cx="1446532" cy="867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/>
  </sheetViews>
  <sheetFormatPr baseColWidth="10" defaultRowHeight="13.2" x14ac:dyDescent="0.25"/>
  <cols>
    <col min="1" max="1" width="15.21875" style="6" customWidth="1"/>
    <col min="2" max="2" width="2.77734375" style="4" bestFit="1" customWidth="1"/>
    <col min="3" max="3" width="54.33203125" style="4" bestFit="1" customWidth="1"/>
    <col min="4" max="4" width="15.109375" style="4" customWidth="1"/>
    <col min="5" max="5" width="5.5546875" style="4" customWidth="1"/>
    <col min="6" max="7" width="15.5546875" style="4" bestFit="1" customWidth="1"/>
    <col min="8" max="8" width="11.6640625" style="4" bestFit="1" customWidth="1"/>
    <col min="9" max="16384" width="11.5546875" style="4"/>
  </cols>
  <sheetData>
    <row r="1" spans="1:9" ht="15.6" x14ac:dyDescent="0.3">
      <c r="A1" s="23" t="s">
        <v>16</v>
      </c>
    </row>
    <row r="2" spans="1:9" ht="15.6" x14ac:dyDescent="0.3">
      <c r="A2" s="3" t="s">
        <v>17</v>
      </c>
    </row>
    <row r="3" spans="1:9" ht="15.6" x14ac:dyDescent="0.3">
      <c r="A3" s="3" t="s">
        <v>18</v>
      </c>
    </row>
    <row r="4" spans="1:9" ht="13.8" thickBot="1" x14ac:dyDescent="0.3">
      <c r="A4" s="5"/>
    </row>
    <row r="5" spans="1:9" ht="13.8" thickBot="1" x14ac:dyDescent="0.3"/>
    <row r="6" spans="1:9" ht="43.2" customHeight="1" thickBot="1" x14ac:dyDescent="0.3">
      <c r="A6" s="25" t="s">
        <v>19</v>
      </c>
      <c r="B6" s="26"/>
      <c r="C6" s="26"/>
      <c r="D6" s="26"/>
      <c r="E6" s="26"/>
      <c r="F6" s="26"/>
      <c r="G6" s="26"/>
      <c r="H6" s="27"/>
      <c r="I6" s="7"/>
    </row>
    <row r="7" spans="1:9" x14ac:dyDescent="0.25">
      <c r="A7" s="8"/>
      <c r="B7" s="8"/>
      <c r="C7" s="8"/>
      <c r="D7" s="8"/>
      <c r="E7" s="8"/>
      <c r="F7" s="8"/>
      <c r="G7" s="8"/>
      <c r="H7" s="8"/>
      <c r="I7" s="7"/>
    </row>
    <row r="8" spans="1:9" x14ac:dyDescent="0.25">
      <c r="A8" s="8"/>
      <c r="B8" s="8"/>
      <c r="C8" s="8"/>
      <c r="D8" s="8"/>
      <c r="E8" s="8"/>
      <c r="F8" s="24" t="s">
        <v>4</v>
      </c>
      <c r="G8" s="24"/>
      <c r="H8" s="9"/>
      <c r="I8" s="7"/>
    </row>
    <row r="9" spans="1:9" x14ac:dyDescent="0.25">
      <c r="F9" s="9" t="s">
        <v>7</v>
      </c>
      <c r="G9" s="9" t="s">
        <v>8</v>
      </c>
      <c r="H9" s="9" t="s">
        <v>6</v>
      </c>
    </row>
    <row r="10" spans="1:9" x14ac:dyDescent="0.25">
      <c r="A10" s="10" t="s">
        <v>1</v>
      </c>
      <c r="F10" s="11">
        <v>1000000</v>
      </c>
      <c r="G10" s="12">
        <v>5000000</v>
      </c>
      <c r="H10" s="13">
        <v>1E-3</v>
      </c>
    </row>
    <row r="11" spans="1:9" x14ac:dyDescent="0.25">
      <c r="A11" s="6">
        <v>6999</v>
      </c>
      <c r="C11" s="4" t="s">
        <v>0</v>
      </c>
      <c r="D11" s="1">
        <v>4570657</v>
      </c>
      <c r="F11" s="11">
        <v>5000000.01</v>
      </c>
      <c r="G11" s="12">
        <v>10000000</v>
      </c>
      <c r="H11" s="13">
        <v>1.5E-3</v>
      </c>
    </row>
    <row r="12" spans="1:9" x14ac:dyDescent="0.25">
      <c r="A12" s="6">
        <v>805</v>
      </c>
      <c r="B12" s="4" t="s">
        <v>2</v>
      </c>
      <c r="C12" s="4" t="s">
        <v>11</v>
      </c>
      <c r="D12" s="1">
        <v>18902.71</v>
      </c>
      <c r="F12" s="11">
        <v>10000000.01</v>
      </c>
      <c r="G12" s="14" t="s">
        <v>5</v>
      </c>
      <c r="H12" s="13">
        <v>2E-3</v>
      </c>
    </row>
    <row r="13" spans="1:9" s="16" customFormat="1" ht="39.6" x14ac:dyDescent="0.3">
      <c r="A13" s="15" t="s">
        <v>23</v>
      </c>
      <c r="B13" s="16" t="s">
        <v>20</v>
      </c>
      <c r="C13" s="16" t="s">
        <v>21</v>
      </c>
      <c r="D13" s="2">
        <v>114622.04</v>
      </c>
    </row>
    <row r="14" spans="1:9" s="16" customFormat="1" ht="39.6" x14ac:dyDescent="0.3">
      <c r="A14" s="15" t="s">
        <v>24</v>
      </c>
      <c r="B14" s="16" t="s">
        <v>2</v>
      </c>
      <c r="C14" s="16" t="s">
        <v>22</v>
      </c>
      <c r="D14" s="2"/>
    </row>
    <row r="15" spans="1:9" x14ac:dyDescent="0.25">
      <c r="C15" s="4" t="s">
        <v>3</v>
      </c>
      <c r="D15" s="17">
        <f>+D11-D12+D13-D14</f>
        <v>4666376.33</v>
      </c>
      <c r="F15" s="18"/>
      <c r="G15" s="19"/>
      <c r="H15" s="20"/>
    </row>
    <row r="16" spans="1:9" x14ac:dyDescent="0.25">
      <c r="D16" s="17"/>
      <c r="F16" s="18"/>
      <c r="G16" s="19"/>
      <c r="H16" s="20"/>
    </row>
    <row r="17" spans="1:8" x14ac:dyDescent="0.25">
      <c r="A17" s="6">
        <v>850</v>
      </c>
      <c r="C17" s="4" t="s">
        <v>10</v>
      </c>
      <c r="D17" s="1">
        <v>1758412</v>
      </c>
      <c r="F17" s="18"/>
      <c r="G17" s="19"/>
      <c r="H17" s="20"/>
    </row>
    <row r="18" spans="1:8" x14ac:dyDescent="0.25">
      <c r="D18" s="17"/>
      <c r="F18" s="18"/>
      <c r="G18" s="19"/>
      <c r="H18" s="20"/>
    </row>
    <row r="19" spans="1:8" x14ac:dyDescent="0.25">
      <c r="C19" s="4" t="s">
        <v>15</v>
      </c>
      <c r="D19" s="17">
        <f>+D17*25%</f>
        <v>439603</v>
      </c>
    </row>
    <row r="20" spans="1:8" x14ac:dyDescent="0.25">
      <c r="D20" s="17"/>
    </row>
    <row r="21" spans="1:8" x14ac:dyDescent="0.25">
      <c r="C21" s="21" t="s">
        <v>12</v>
      </c>
      <c r="D21" s="22">
        <f>IF((VLOOKUP(Ingresos_gravados,Tabla_de_contribucion,3)*Ingresos_gravados)&gt;D19,D19,(VLOOKUP(Ingresos_gravados,Tabla_de_contribucion,3)*Ingresos_gravados))</f>
        <v>4666.3763300000001</v>
      </c>
    </row>
    <row r="22" spans="1:8" x14ac:dyDescent="0.25">
      <c r="C22" s="21" t="s">
        <v>13</v>
      </c>
      <c r="D22" s="22">
        <f>IF((VLOOKUP(Ingresos_gravados,Tabla_de_contribucion,3)*Ingresos_gravados)&gt;D19,D19,(VLOOKUP(Ingresos_gravados,Tabla_de_contribucion,3)*Ingresos_gravados))</f>
        <v>4666.3763300000001</v>
      </c>
    </row>
    <row r="23" spans="1:8" x14ac:dyDescent="0.25">
      <c r="C23" s="21" t="s">
        <v>14</v>
      </c>
      <c r="D23" s="22">
        <f>IF((VLOOKUP(Ingresos_gravados,Tabla_de_contribucion,3)*Ingresos_gravados)&gt;D19,D19,(VLOOKUP(Ingresos_gravados,Tabla_de_contribucion,3)*Ingresos_gravados))</f>
        <v>4666.3763300000001</v>
      </c>
    </row>
    <row r="24" spans="1:8" x14ac:dyDescent="0.25">
      <c r="C24" s="21" t="s">
        <v>9</v>
      </c>
      <c r="D24" s="22">
        <f>SUM(D21:D23)</f>
        <v>13999.128990000001</v>
      </c>
    </row>
  </sheetData>
  <sheetProtection password="AA41" sheet="1" objects="1" scenarios="1" selectLockedCells="1"/>
  <mergeCells count="2">
    <mergeCell ref="F8:G8"/>
    <mergeCell ref="A6:H6"/>
  </mergeCells>
  <dataValidations disablePrompts="1" count="1">
    <dataValidation type="decimal" allowBlank="1" showInputMessage="1" showErrorMessage="1" sqref="D11:D14">
      <formula1>0</formula1>
      <formula2>555555555555555</formula2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Cálculo de contribución tempora</vt:lpstr>
      <vt:lpstr>Ingresos_gravados</vt:lpstr>
      <vt:lpstr>Tabla_de_contribucion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2020-01-13T16:21:39Z</cp:lastPrinted>
  <dcterms:created xsi:type="dcterms:W3CDTF">2020-01-13T15:53:09Z</dcterms:created>
  <dcterms:modified xsi:type="dcterms:W3CDTF">2020-03-11T20:31:06Z</dcterms:modified>
</cp:coreProperties>
</file>